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Q37" i="2" l="1"/>
  <c r="P37" i="2"/>
  <c r="O37" i="2"/>
  <c r="Q36" i="2"/>
  <c r="P36" i="2"/>
  <c r="O36" i="2"/>
  <c r="Q35" i="2"/>
  <c r="P35" i="2"/>
  <c r="O35" i="2"/>
  <c r="O34" i="2" s="1"/>
  <c r="O33" i="2" s="1"/>
  <c r="Q34" i="2"/>
  <c r="P34" i="2"/>
  <c r="Q33" i="2"/>
  <c r="P33" i="2"/>
  <c r="Q31" i="2"/>
  <c r="P31" i="2"/>
  <c r="O31" i="2"/>
  <c r="Q29" i="2"/>
  <c r="P29" i="2"/>
  <c r="O29" i="2"/>
  <c r="Q27" i="2"/>
  <c r="P27" i="2"/>
  <c r="O27" i="2"/>
  <c r="Q25" i="2"/>
  <c r="P25" i="2"/>
  <c r="O25" i="2"/>
  <c r="Q24" i="2"/>
  <c r="P24" i="2"/>
  <c r="O24" i="2"/>
  <c r="O22" i="2"/>
  <c r="O20" i="2"/>
  <c r="O19" i="2" s="1"/>
  <c r="O17" i="2"/>
  <c r="Q15" i="2"/>
  <c r="P15" i="2"/>
  <c r="P14" i="2" s="1"/>
  <c r="P13" i="2" s="1"/>
  <c r="P12" i="2" s="1"/>
  <c r="O15" i="2"/>
  <c r="Q14" i="2"/>
  <c r="Q13" i="2" s="1"/>
  <c r="Q12" i="2" s="1"/>
  <c r="O14" i="2"/>
  <c r="O13" i="2" l="1"/>
  <c r="O12" i="2" s="1"/>
</calcChain>
</file>

<file path=xl/sharedStrings.xml><?xml version="1.0" encoding="utf-8"?>
<sst xmlns="http://schemas.openxmlformats.org/spreadsheetml/2006/main" count="235" uniqueCount="78">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</sst>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showGridLines="0" tabSelected="1" topLeftCell="G36" workbookViewId="0">
      <selection activeCell="M13" sqref="M13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5" t="s">
        <v>24</v>
      </c>
      <c r="P1" s="46"/>
      <c r="Q1" s="46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4" t="s">
        <v>61</v>
      </c>
      <c r="P2" s="44"/>
      <c r="Q2" s="44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9" t="s">
        <v>62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7" t="s">
        <v>19</v>
      </c>
      <c r="H8" s="47" t="s">
        <v>41</v>
      </c>
      <c r="I8" s="47"/>
      <c r="J8" s="47"/>
      <c r="K8" s="47"/>
      <c r="L8" s="47"/>
      <c r="M8" s="47"/>
      <c r="N8" s="47"/>
      <c r="O8" s="47" t="s">
        <v>18</v>
      </c>
      <c r="P8" s="47"/>
      <c r="Q8" s="47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7"/>
      <c r="H9" s="47" t="s">
        <v>43</v>
      </c>
      <c r="I9" s="47"/>
      <c r="J9" s="47"/>
      <c r="K9" s="47"/>
      <c r="L9" s="47"/>
      <c r="M9" s="50" t="s">
        <v>44</v>
      </c>
      <c r="N9" s="51"/>
      <c r="O9" s="47" t="s">
        <v>51</v>
      </c>
      <c r="P9" s="47" t="s">
        <v>52</v>
      </c>
      <c r="Q9" s="47" t="s">
        <v>63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7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7"/>
      <c r="P10" s="47"/>
      <c r="Q10" s="47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">
      <c r="A12" s="4"/>
      <c r="B12" s="48" t="s">
        <v>17</v>
      </c>
      <c r="C12" s="48"/>
      <c r="D12" s="48"/>
      <c r="E12" s="48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O13+O36</f>
        <v>392310510.59000003</v>
      </c>
      <c r="P12" s="7">
        <f>P13+P36</f>
        <v>314504547.93000001</v>
      </c>
      <c r="Q12" s="7">
        <f>Q13+Q36</f>
        <v>318991230.31</v>
      </c>
      <c r="R12" s="16">
        <v>0</v>
      </c>
      <c r="S12" s="6" t="s">
        <v>6</v>
      </c>
    </row>
    <row r="13" spans="1:19" s="21" customFormat="1" ht="97.5" customHeight="1" x14ac:dyDescent="0.3">
      <c r="A13" s="4"/>
      <c r="B13" s="9"/>
      <c r="C13" s="48" t="s">
        <v>15</v>
      </c>
      <c r="D13" s="48"/>
      <c r="E13" s="48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O14+O24+O33+O19</f>
        <v>392262510.59000003</v>
      </c>
      <c r="P13" s="7">
        <f>P14+P24+P33</f>
        <v>314456547.93000001</v>
      </c>
      <c r="Q13" s="7">
        <f>Q14+Q24+Q33</f>
        <v>318943230.31</v>
      </c>
      <c r="R13" s="16">
        <v>0</v>
      </c>
      <c r="S13" s="6" t="s">
        <v>6</v>
      </c>
    </row>
    <row r="14" spans="1:19" s="21" customFormat="1" ht="42.75" customHeight="1" x14ac:dyDescent="0.3">
      <c r="A14" s="4"/>
      <c r="B14" s="24"/>
      <c r="C14" s="9"/>
      <c r="D14" s="48" t="s">
        <v>14</v>
      </c>
      <c r="E14" s="48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</f>
        <v>78600674</v>
      </c>
      <c r="P14" s="7">
        <f t="shared" ref="P14:Q14" si="0">P15</f>
        <v>46967485</v>
      </c>
      <c r="Q14" s="7">
        <f t="shared" si="0"/>
        <v>51392466</v>
      </c>
      <c r="R14" s="16">
        <v>1</v>
      </c>
      <c r="S14" s="6" t="s">
        <v>6</v>
      </c>
    </row>
    <row r="15" spans="1:19" s="21" customFormat="1" ht="37.5" x14ac:dyDescent="0.3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8" t="s">
        <v>11</v>
      </c>
      <c r="E17" s="48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25036257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5" x14ac:dyDescent="0.3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v>25036257</v>
      </c>
      <c r="P18" s="7">
        <v>0</v>
      </c>
      <c r="Q18" s="7">
        <v>0</v>
      </c>
      <c r="R18" s="16"/>
      <c r="S18" s="6"/>
    </row>
    <row r="19" spans="1:19" s="21" customFormat="1" ht="56.25" x14ac:dyDescent="0.3">
      <c r="A19" s="4"/>
      <c r="B19" s="24"/>
      <c r="C19" s="24"/>
      <c r="D19" s="24"/>
      <c r="E19" s="24"/>
      <c r="F19" s="24" t="s">
        <v>8</v>
      </c>
      <c r="G19" s="31" t="s">
        <v>67</v>
      </c>
      <c r="H19" s="14" t="s">
        <v>4</v>
      </c>
      <c r="I19" s="14" t="s">
        <v>3</v>
      </c>
      <c r="J19" s="14" t="s">
        <v>68</v>
      </c>
      <c r="K19" s="14" t="s">
        <v>10</v>
      </c>
      <c r="L19" s="14" t="s">
        <v>9</v>
      </c>
      <c r="M19" s="14" t="s">
        <v>0</v>
      </c>
      <c r="N19" s="14" t="s">
        <v>42</v>
      </c>
      <c r="O19" s="7">
        <f>O22+O20</f>
        <v>42321422.409999996</v>
      </c>
      <c r="P19" s="7">
        <v>0</v>
      </c>
      <c r="Q19" s="7">
        <v>0</v>
      </c>
      <c r="R19" s="16">
        <v>24</v>
      </c>
      <c r="S19" s="6" t="s">
        <v>6</v>
      </c>
    </row>
    <row r="20" spans="1:19" s="21" customFormat="1" ht="56.25" x14ac:dyDescent="0.3">
      <c r="A20" s="4"/>
      <c r="B20" s="26"/>
      <c r="C20" s="26"/>
      <c r="D20" s="26"/>
      <c r="E20" s="26"/>
      <c r="F20" s="26"/>
      <c r="G20" s="31" t="s">
        <v>69</v>
      </c>
      <c r="H20" s="14" t="s">
        <v>4</v>
      </c>
      <c r="I20" s="14" t="s">
        <v>3</v>
      </c>
      <c r="J20" s="14" t="s">
        <v>70</v>
      </c>
      <c r="K20" s="14" t="s">
        <v>71</v>
      </c>
      <c r="L20" s="14" t="s">
        <v>9</v>
      </c>
      <c r="M20" s="14" t="s">
        <v>0</v>
      </c>
      <c r="N20" s="14" t="s">
        <v>42</v>
      </c>
      <c r="O20" s="7">
        <f>O21</f>
        <v>51020.41</v>
      </c>
      <c r="P20" s="7">
        <v>0</v>
      </c>
      <c r="Q20" s="7">
        <v>0</v>
      </c>
      <c r="R20" s="16"/>
      <c r="S20" s="6"/>
    </row>
    <row r="21" spans="1:19" s="21" customFormat="1" ht="96.6" customHeight="1" x14ac:dyDescent="0.3">
      <c r="A21" s="4"/>
      <c r="B21" s="18"/>
      <c r="C21" s="18"/>
      <c r="D21" s="18"/>
      <c r="E21" s="18"/>
      <c r="F21" s="18"/>
      <c r="G21" s="31" t="s">
        <v>72</v>
      </c>
      <c r="H21" s="14" t="s">
        <v>4</v>
      </c>
      <c r="I21" s="14" t="s">
        <v>3</v>
      </c>
      <c r="J21" s="14" t="s">
        <v>70</v>
      </c>
      <c r="K21" s="14" t="s">
        <v>71</v>
      </c>
      <c r="L21" s="14" t="s">
        <v>1</v>
      </c>
      <c r="M21" s="14" t="s">
        <v>0</v>
      </c>
      <c r="N21" s="14" t="s">
        <v>42</v>
      </c>
      <c r="O21" s="7">
        <v>51020.41</v>
      </c>
      <c r="P21" s="7">
        <v>0</v>
      </c>
      <c r="Q21" s="7">
        <v>0</v>
      </c>
      <c r="R21" s="16"/>
      <c r="S21" s="6"/>
    </row>
    <row r="22" spans="1:19" s="21" customFormat="1" ht="147" customHeight="1" x14ac:dyDescent="0.3">
      <c r="A22" s="4"/>
      <c r="B22" s="26"/>
      <c r="C22" s="26"/>
      <c r="D22" s="26"/>
      <c r="E22" s="26"/>
      <c r="F22" s="26"/>
      <c r="G22" s="31" t="s">
        <v>73</v>
      </c>
      <c r="H22" s="14" t="s">
        <v>4</v>
      </c>
      <c r="I22" s="14" t="s">
        <v>3</v>
      </c>
      <c r="J22" s="14" t="s">
        <v>74</v>
      </c>
      <c r="K22" s="14" t="s">
        <v>75</v>
      </c>
      <c r="L22" s="14" t="s">
        <v>9</v>
      </c>
      <c r="M22" s="14" t="s">
        <v>0</v>
      </c>
      <c r="N22" s="14" t="s">
        <v>42</v>
      </c>
      <c r="O22" s="7">
        <f>O23</f>
        <v>42270402</v>
      </c>
      <c r="P22" s="7">
        <v>0</v>
      </c>
      <c r="Q22" s="7">
        <v>0</v>
      </c>
      <c r="R22" s="16"/>
      <c r="S22" s="6"/>
    </row>
    <row r="23" spans="1:19" s="21" customFormat="1" ht="56.25" x14ac:dyDescent="0.3">
      <c r="A23" s="4"/>
      <c r="B23" s="18"/>
      <c r="C23" s="18"/>
      <c r="D23" s="18"/>
      <c r="E23" s="18"/>
      <c r="F23" s="18" t="s">
        <v>5</v>
      </c>
      <c r="G23" s="31" t="s">
        <v>76</v>
      </c>
      <c r="H23" s="14" t="s">
        <v>4</v>
      </c>
      <c r="I23" s="14" t="s">
        <v>3</v>
      </c>
      <c r="J23" s="14" t="s">
        <v>74</v>
      </c>
      <c r="K23" s="14" t="s">
        <v>75</v>
      </c>
      <c r="L23" s="14" t="s">
        <v>1</v>
      </c>
      <c r="M23" s="14" t="s">
        <v>0</v>
      </c>
      <c r="N23" s="14" t="s">
        <v>42</v>
      </c>
      <c r="O23" s="7">
        <v>42270402</v>
      </c>
      <c r="P23" s="7">
        <v>0</v>
      </c>
      <c r="Q23" s="7">
        <v>0</v>
      </c>
      <c r="R23" s="16">
        <v>29</v>
      </c>
      <c r="S23" s="6" t="s">
        <v>6</v>
      </c>
    </row>
    <row r="24" spans="1:19" s="41" customFormat="1" ht="37.5" x14ac:dyDescent="0.3">
      <c r="A24" s="33"/>
      <c r="B24" s="34"/>
      <c r="C24" s="34"/>
      <c r="D24" s="34"/>
      <c r="E24" s="34"/>
      <c r="F24" s="34"/>
      <c r="G24" s="31" t="s">
        <v>56</v>
      </c>
      <c r="H24" s="43" t="s">
        <v>4</v>
      </c>
      <c r="I24" s="43" t="s">
        <v>3</v>
      </c>
      <c r="J24" s="43">
        <v>30</v>
      </c>
      <c r="K24" s="43" t="s">
        <v>10</v>
      </c>
      <c r="L24" s="43" t="s">
        <v>9</v>
      </c>
      <c r="M24" s="14" t="s">
        <v>0</v>
      </c>
      <c r="N24" s="14" t="s">
        <v>42</v>
      </c>
      <c r="O24" s="7">
        <f>O26+O30+O28+O31</f>
        <v>264128743.84</v>
      </c>
      <c r="P24" s="7">
        <f t="shared" ref="P24:Q24" si="1">P26+P30+P28+P31</f>
        <v>257779046.59</v>
      </c>
      <c r="Q24" s="7">
        <f t="shared" si="1"/>
        <v>257840747.97</v>
      </c>
      <c r="R24" s="39"/>
      <c r="S24" s="40"/>
    </row>
    <row r="25" spans="1:19" s="41" customFormat="1" ht="75" x14ac:dyDescent="0.3">
      <c r="A25" s="33"/>
      <c r="B25" s="34"/>
      <c r="C25" s="34"/>
      <c r="D25" s="34"/>
      <c r="E25" s="34"/>
      <c r="F25" s="34"/>
      <c r="G25" s="31" t="s">
        <v>39</v>
      </c>
      <c r="H25" s="14" t="s">
        <v>4</v>
      </c>
      <c r="I25" s="14" t="s">
        <v>3</v>
      </c>
      <c r="J25" s="14" t="s">
        <v>26</v>
      </c>
      <c r="K25" s="14" t="s">
        <v>7</v>
      </c>
      <c r="L25" s="14" t="s">
        <v>9</v>
      </c>
      <c r="M25" s="14" t="s">
        <v>0</v>
      </c>
      <c r="N25" s="14" t="s">
        <v>42</v>
      </c>
      <c r="O25" s="7">
        <f>O26</f>
        <v>253578033.52000001</v>
      </c>
      <c r="P25" s="7">
        <f>P26</f>
        <v>247228333.27000001</v>
      </c>
      <c r="Q25" s="7">
        <f>Q26</f>
        <v>247289977.00999999</v>
      </c>
      <c r="R25" s="39"/>
      <c r="S25" s="40"/>
    </row>
    <row r="26" spans="1:19" s="21" customFormat="1" ht="93.75" x14ac:dyDescent="0.3">
      <c r="A26" s="27"/>
      <c r="B26" s="28"/>
      <c r="C26" s="28"/>
      <c r="D26" s="28"/>
      <c r="E26" s="28"/>
      <c r="F26" s="28"/>
      <c r="G26" s="31" t="s">
        <v>57</v>
      </c>
      <c r="H26" s="43" t="s">
        <v>4</v>
      </c>
      <c r="I26" s="43" t="s">
        <v>3</v>
      </c>
      <c r="J26" s="43">
        <v>30</v>
      </c>
      <c r="K26" s="43" t="s">
        <v>7</v>
      </c>
      <c r="L26" s="43" t="s">
        <v>1</v>
      </c>
      <c r="M26" s="14" t="s">
        <v>0</v>
      </c>
      <c r="N26" s="14" t="s">
        <v>42</v>
      </c>
      <c r="O26" s="7">
        <v>253578033.52000001</v>
      </c>
      <c r="P26" s="7">
        <v>247228333.27000001</v>
      </c>
      <c r="Q26" s="7">
        <v>247289977.00999999</v>
      </c>
      <c r="R26" s="29"/>
      <c r="S26" s="30"/>
    </row>
    <row r="27" spans="1:19" s="21" customFormat="1" ht="93.75" x14ac:dyDescent="0.3">
      <c r="A27" s="27"/>
      <c r="B27" s="28"/>
      <c r="C27" s="28"/>
      <c r="D27" s="28"/>
      <c r="E27" s="28"/>
      <c r="F27" s="28"/>
      <c r="G27" s="31" t="s">
        <v>28</v>
      </c>
      <c r="H27" s="14" t="s">
        <v>4</v>
      </c>
      <c r="I27" s="14" t="s">
        <v>3</v>
      </c>
      <c r="J27" s="14" t="s">
        <v>26</v>
      </c>
      <c r="K27" s="14" t="s">
        <v>20</v>
      </c>
      <c r="L27" s="14" t="s">
        <v>9</v>
      </c>
      <c r="M27" s="14" t="s">
        <v>0</v>
      </c>
      <c r="N27" s="14" t="s">
        <v>42</v>
      </c>
      <c r="O27" s="7">
        <f>O28</f>
        <v>9366043</v>
      </c>
      <c r="P27" s="7">
        <f>P28</f>
        <v>9366043</v>
      </c>
      <c r="Q27" s="7">
        <f>Q28</f>
        <v>9366043</v>
      </c>
      <c r="R27" s="29"/>
      <c r="S27" s="30"/>
    </row>
    <row r="28" spans="1:19" s="21" customFormat="1" ht="150" x14ac:dyDescent="0.3">
      <c r="A28" s="27"/>
      <c r="B28" s="28"/>
      <c r="C28" s="28"/>
      <c r="D28" s="28"/>
      <c r="E28" s="28"/>
      <c r="F28" s="28"/>
      <c r="G28" s="31" t="s">
        <v>77</v>
      </c>
      <c r="H28" s="14">
        <v>2</v>
      </c>
      <c r="I28" s="14" t="s">
        <v>3</v>
      </c>
      <c r="J28" s="14" t="s">
        <v>26</v>
      </c>
      <c r="K28" s="14" t="s">
        <v>20</v>
      </c>
      <c r="L28" s="14" t="s">
        <v>1</v>
      </c>
      <c r="M28" s="14" t="s">
        <v>0</v>
      </c>
      <c r="N28" s="14" t="s">
        <v>42</v>
      </c>
      <c r="O28" s="7">
        <v>9366043</v>
      </c>
      <c r="P28" s="7">
        <v>9366043</v>
      </c>
      <c r="Q28" s="7">
        <v>9366043</v>
      </c>
      <c r="R28" s="29"/>
      <c r="S28" s="30"/>
    </row>
    <row r="29" spans="1:19" s="21" customFormat="1" ht="168.75" x14ac:dyDescent="0.3">
      <c r="G29" s="31" t="s">
        <v>29</v>
      </c>
      <c r="H29" s="14" t="s">
        <v>4</v>
      </c>
      <c r="I29" s="14" t="s">
        <v>3</v>
      </c>
      <c r="J29" s="14" t="s">
        <v>26</v>
      </c>
      <c r="K29" s="14" t="s">
        <v>2</v>
      </c>
      <c r="L29" s="14" t="s">
        <v>9</v>
      </c>
      <c r="M29" s="14" t="s">
        <v>0</v>
      </c>
      <c r="N29" s="14" t="s">
        <v>42</v>
      </c>
      <c r="O29" s="7">
        <f>O30</f>
        <v>1184595</v>
      </c>
      <c r="P29" s="7">
        <f>P30</f>
        <v>1184595</v>
      </c>
      <c r="Q29" s="7">
        <f>Q30</f>
        <v>1184595</v>
      </c>
    </row>
    <row r="30" spans="1:19" s="21" customFormat="1" ht="187.5" x14ac:dyDescent="0.3">
      <c r="G30" s="31" t="s">
        <v>40</v>
      </c>
      <c r="H30" s="43" t="s">
        <v>4</v>
      </c>
      <c r="I30" s="43" t="s">
        <v>3</v>
      </c>
      <c r="J30" s="43">
        <v>30</v>
      </c>
      <c r="K30" s="43" t="s">
        <v>2</v>
      </c>
      <c r="L30" s="43" t="s">
        <v>1</v>
      </c>
      <c r="M30" s="14" t="s">
        <v>0</v>
      </c>
      <c r="N30" s="14" t="s">
        <v>42</v>
      </c>
      <c r="O30" s="7">
        <v>1184595</v>
      </c>
      <c r="P30" s="7">
        <v>1184595</v>
      </c>
      <c r="Q30" s="7">
        <v>1184595</v>
      </c>
    </row>
    <row r="31" spans="1:19" s="21" customFormat="1" ht="131.25" x14ac:dyDescent="0.3">
      <c r="G31" s="35" t="s">
        <v>37</v>
      </c>
      <c r="H31" s="36">
        <v>2</v>
      </c>
      <c r="I31" s="37" t="s">
        <v>3</v>
      </c>
      <c r="J31" s="37" t="s">
        <v>35</v>
      </c>
      <c r="K31" s="37" t="s">
        <v>36</v>
      </c>
      <c r="L31" s="37" t="s">
        <v>9</v>
      </c>
      <c r="M31" s="37" t="s">
        <v>0</v>
      </c>
      <c r="N31" s="37" t="s">
        <v>42</v>
      </c>
      <c r="O31" s="38">
        <f>O32</f>
        <v>72.319999999999993</v>
      </c>
      <c r="P31" s="38">
        <f t="shared" ref="P31:Q31" si="2">P32</f>
        <v>75.319999999999993</v>
      </c>
      <c r="Q31" s="38">
        <f t="shared" si="2"/>
        <v>132.96</v>
      </c>
    </row>
    <row r="32" spans="1:19" ht="150" x14ac:dyDescent="0.3">
      <c r="G32" s="35" t="s">
        <v>38</v>
      </c>
      <c r="H32" s="37" t="s">
        <v>4</v>
      </c>
      <c r="I32" s="37" t="s">
        <v>3</v>
      </c>
      <c r="J32" s="37">
        <v>35</v>
      </c>
      <c r="K32" s="37">
        <v>120</v>
      </c>
      <c r="L32" s="37" t="s">
        <v>1</v>
      </c>
      <c r="M32" s="37" t="s">
        <v>0</v>
      </c>
      <c r="N32" s="37" t="s">
        <v>42</v>
      </c>
      <c r="O32" s="38">
        <v>72.319999999999993</v>
      </c>
      <c r="P32" s="38">
        <v>75.319999999999993</v>
      </c>
      <c r="Q32" s="38">
        <v>132.96</v>
      </c>
    </row>
    <row r="33" spans="7:17" x14ac:dyDescent="0.3">
      <c r="G33" s="31" t="s">
        <v>33</v>
      </c>
      <c r="H33" s="14">
        <v>2</v>
      </c>
      <c r="I33" s="14" t="s">
        <v>3</v>
      </c>
      <c r="J33" s="14" t="s">
        <v>34</v>
      </c>
      <c r="K33" s="14" t="s">
        <v>10</v>
      </c>
      <c r="L33" s="14" t="s">
        <v>9</v>
      </c>
      <c r="M33" s="14" t="s">
        <v>0</v>
      </c>
      <c r="N33" s="14" t="s">
        <v>42</v>
      </c>
      <c r="O33" s="7">
        <f>O34</f>
        <v>7211670.3399999999</v>
      </c>
      <c r="P33" s="7">
        <f>P34</f>
        <v>9710016.3399999999</v>
      </c>
      <c r="Q33" s="7">
        <f t="shared" ref="Q33" si="3">Q35</f>
        <v>9710016.3399999999</v>
      </c>
    </row>
    <row r="34" spans="7:17" ht="131.25" x14ac:dyDescent="0.3">
      <c r="G34" s="31" t="s">
        <v>32</v>
      </c>
      <c r="H34" s="14">
        <v>2</v>
      </c>
      <c r="I34" s="14" t="s">
        <v>3</v>
      </c>
      <c r="J34" s="14">
        <v>40</v>
      </c>
      <c r="K34" s="14" t="s">
        <v>31</v>
      </c>
      <c r="L34" s="14" t="s">
        <v>9</v>
      </c>
      <c r="M34" s="14" t="s">
        <v>0</v>
      </c>
      <c r="N34" s="14" t="s">
        <v>42</v>
      </c>
      <c r="O34" s="7">
        <f>O35</f>
        <v>7211670.3399999999</v>
      </c>
      <c r="P34" s="7">
        <f>P35</f>
        <v>9710016.3399999999</v>
      </c>
      <c r="Q34" s="7">
        <f t="shared" ref="Q34" si="4">Q35</f>
        <v>9710016.3399999999</v>
      </c>
    </row>
    <row r="35" spans="7:17" ht="150" x14ac:dyDescent="0.3">
      <c r="G35" s="31" t="s">
        <v>30</v>
      </c>
      <c r="H35" s="14">
        <v>2</v>
      </c>
      <c r="I35" s="14" t="s">
        <v>3</v>
      </c>
      <c r="J35" s="14">
        <v>40</v>
      </c>
      <c r="K35" s="14" t="s">
        <v>31</v>
      </c>
      <c r="L35" s="14" t="s">
        <v>1</v>
      </c>
      <c r="M35" s="14" t="s">
        <v>0</v>
      </c>
      <c r="N35" s="14" t="s">
        <v>42</v>
      </c>
      <c r="O35" s="7">
        <f>9143759.5-2090000+100047.04+34372.8+23491</f>
        <v>7211670.3399999999</v>
      </c>
      <c r="P35" s="7">
        <f>9559935.5+100047.04+34372.8+15661</f>
        <v>9710016.3399999999</v>
      </c>
      <c r="Q35" s="7">
        <f>9559935.5+100047.04+34372.8+15661</f>
        <v>9710016.3399999999</v>
      </c>
    </row>
    <row r="36" spans="7:17" ht="37.5" x14ac:dyDescent="0.3">
      <c r="G36" s="32" t="s">
        <v>21</v>
      </c>
      <c r="H36" s="22" t="s">
        <v>4</v>
      </c>
      <c r="I36" s="22" t="s">
        <v>22</v>
      </c>
      <c r="J36" s="22" t="s">
        <v>9</v>
      </c>
      <c r="K36" s="22" t="s">
        <v>10</v>
      </c>
      <c r="L36" s="22" t="s">
        <v>9</v>
      </c>
      <c r="M36" s="22" t="s">
        <v>0</v>
      </c>
      <c r="N36" s="22" t="s">
        <v>10</v>
      </c>
      <c r="O36" s="23">
        <f>O37</f>
        <v>48000</v>
      </c>
      <c r="P36" s="23">
        <f t="shared" ref="P36:Q36" si="5">P37</f>
        <v>48000</v>
      </c>
      <c r="Q36" s="23">
        <f t="shared" si="5"/>
        <v>48000</v>
      </c>
    </row>
    <row r="37" spans="7:17" ht="56.25" x14ac:dyDescent="0.3">
      <c r="G37" s="32" t="s">
        <v>58</v>
      </c>
      <c r="H37" s="22" t="s">
        <v>4</v>
      </c>
      <c r="I37" s="22" t="s">
        <v>22</v>
      </c>
      <c r="J37" s="22" t="s">
        <v>1</v>
      </c>
      <c r="K37" s="22" t="s">
        <v>10</v>
      </c>
      <c r="L37" s="22" t="s">
        <v>1</v>
      </c>
      <c r="M37" s="22" t="s">
        <v>0</v>
      </c>
      <c r="N37" s="22" t="s">
        <v>42</v>
      </c>
      <c r="O37" s="23">
        <f>O38</f>
        <v>48000</v>
      </c>
      <c r="P37" s="23">
        <f>P38</f>
        <v>48000</v>
      </c>
      <c r="Q37" s="23">
        <f>Q38</f>
        <v>48000</v>
      </c>
    </row>
    <row r="38" spans="7:17" ht="93.75" x14ac:dyDescent="0.3">
      <c r="G38" s="32" t="s">
        <v>59</v>
      </c>
      <c r="H38" s="22" t="s">
        <v>4</v>
      </c>
      <c r="I38" s="22" t="s">
        <v>22</v>
      </c>
      <c r="J38" s="22" t="s">
        <v>1</v>
      </c>
      <c r="K38" s="22" t="s">
        <v>23</v>
      </c>
      <c r="L38" s="22" t="s">
        <v>1</v>
      </c>
      <c r="M38" s="22" t="s">
        <v>0</v>
      </c>
      <c r="N38" s="22" t="s">
        <v>42</v>
      </c>
      <c r="O38" s="23">
        <v>48000</v>
      </c>
      <c r="P38" s="23">
        <v>48000</v>
      </c>
      <c r="Q38" s="23">
        <v>48000</v>
      </c>
    </row>
  </sheetData>
  <mergeCells count="15">
    <mergeCell ref="D17:E17"/>
    <mergeCell ref="G6:Q6"/>
    <mergeCell ref="H9:L9"/>
    <mergeCell ref="G8:G10"/>
    <mergeCell ref="H8:N8"/>
    <mergeCell ref="B12:E12"/>
    <mergeCell ref="C13:E13"/>
    <mergeCell ref="D14:E14"/>
    <mergeCell ref="M9:N9"/>
    <mergeCell ref="O2:Q2"/>
    <mergeCell ref="O1:Q1"/>
    <mergeCell ref="O8:Q8"/>
    <mergeCell ref="O9:O10"/>
    <mergeCell ref="P9:P10"/>
    <mergeCell ref="Q9:Q1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2023-01-27T04:02:30Z</dcterms:modified>
</cp:coreProperties>
</file>