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L30" i="2" l="1"/>
  <c r="O33" i="2" l="1"/>
  <c r="I30" i="2"/>
  <c r="L36" i="2" l="1"/>
  <c r="L28" i="2" l="1"/>
  <c r="R32" i="2" l="1"/>
  <c r="AA36" i="2" l="1"/>
  <c r="X36" i="2" l="1"/>
  <c r="U33" i="2"/>
  <c r="U36" i="2" s="1"/>
  <c r="I31" i="2" l="1"/>
  <c r="L31" i="2" l="1"/>
  <c r="R36" i="2" l="1"/>
  <c r="O36" i="2" l="1"/>
  <c r="F36" i="2" l="1"/>
  <c r="I36" i="2"/>
</calcChain>
</file>

<file path=xl/sharedStrings.xml><?xml version="1.0" encoding="utf-8"?>
<sst xmlns="http://schemas.openxmlformats.org/spreadsheetml/2006/main" count="66" uniqueCount="31">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</sst>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showGridLines="0" tabSelected="1" topLeftCell="A9" workbookViewId="0">
      <selection activeCell="L36" sqref="L36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9.7109375" style="1" customWidth="1"/>
    <col min="7" max="7" width="6.28515625" style="1" customWidth="1"/>
    <col min="8" max="8" width="5.42578125" style="1" customWidth="1"/>
    <col min="9" max="9" width="11" style="1" customWidth="1"/>
    <col min="10" max="10" width="5.5703125" style="1" customWidth="1"/>
    <col min="11" max="11" width="6.42578125" style="1" customWidth="1"/>
    <col min="12" max="12" width="11.28515625" style="1" customWidth="1"/>
    <col min="13" max="14" width="5.42578125" style="1" customWidth="1"/>
    <col min="15" max="15" width="9" style="1" customWidth="1"/>
    <col min="16" max="16" width="5.140625" style="1" customWidth="1"/>
    <col min="17" max="17" width="6" style="1" customWidth="1"/>
    <col min="18" max="18" width="10.28515625" style="1" customWidth="1"/>
    <col min="19" max="19" width="6" style="1" customWidth="1"/>
    <col min="20" max="20" width="6.28515625" style="1" customWidth="1"/>
    <col min="21" max="21" width="10.42578125" style="1" customWidth="1"/>
    <col min="22" max="22" width="6.28515625" style="1" customWidth="1"/>
    <col min="23" max="23" width="5.42578125" style="1" customWidth="1"/>
    <col min="24" max="24" width="7.7109375" style="1" customWidth="1"/>
    <col min="25" max="25" width="5.42578125" style="1" customWidth="1"/>
    <col min="26" max="26" width="5.85546875" style="1" customWidth="1"/>
    <col min="27" max="27" width="11" style="1" customWidth="1"/>
    <col min="28" max="28" width="5.140625" style="1" customWidth="1"/>
    <col min="29" max="29" width="5.28515625" style="1" customWidth="1"/>
    <col min="30" max="16384" width="9.140625" style="1"/>
  </cols>
  <sheetData>
    <row r="1" spans="1:29" ht="18.75" customHeight="1" x14ac:dyDescent="0.3">
      <c r="F1" s="35" t="s">
        <v>30</v>
      </c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</row>
    <row r="2" spans="1:29" ht="165.6" customHeight="1" x14ac:dyDescent="0.2">
      <c r="F2" s="34" t="s">
        <v>16</v>
      </c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</row>
    <row r="3" spans="1:29" ht="19.5" customHeight="1" x14ac:dyDescent="0.3">
      <c r="D3" s="16"/>
      <c r="E3" s="16"/>
      <c r="F3" s="35" t="s">
        <v>15</v>
      </c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</row>
    <row r="4" spans="1:29" ht="93" customHeight="1" x14ac:dyDescent="0.3">
      <c r="A4" s="2"/>
      <c r="B4" s="2"/>
      <c r="C4" s="2"/>
      <c r="D4" s="2"/>
      <c r="E4" s="2"/>
      <c r="F4" s="33" t="s">
        <v>17</v>
      </c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</row>
    <row r="5" spans="1:29" ht="409.6" hidden="1" customHeight="1" x14ac:dyDescent="0.3">
      <c r="A5" s="2"/>
      <c r="B5" s="2"/>
      <c r="C5" s="2"/>
      <c r="D5" s="2"/>
      <c r="E5" s="2"/>
    </row>
    <row r="6" spans="1:29" ht="63" customHeight="1" x14ac:dyDescent="0.3">
      <c r="A6" s="4"/>
      <c r="B6" s="3"/>
      <c r="C6" s="3"/>
      <c r="D6" s="36" t="s">
        <v>18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</row>
    <row r="7" spans="1:29" ht="197.25" customHeight="1" x14ac:dyDescent="0.3">
      <c r="A7" s="5"/>
      <c r="B7" s="6"/>
      <c r="C7" s="7"/>
      <c r="D7" s="25" t="s">
        <v>2</v>
      </c>
      <c r="E7" s="25" t="s">
        <v>1</v>
      </c>
      <c r="F7" s="32" t="s">
        <v>22</v>
      </c>
      <c r="G7" s="32"/>
      <c r="H7" s="32"/>
      <c r="I7" s="32" t="s">
        <v>23</v>
      </c>
      <c r="J7" s="32"/>
      <c r="K7" s="32"/>
      <c r="L7" s="32" t="s">
        <v>24</v>
      </c>
      <c r="M7" s="32"/>
      <c r="N7" s="32"/>
      <c r="O7" s="32" t="s">
        <v>25</v>
      </c>
      <c r="P7" s="32"/>
      <c r="Q7" s="32"/>
      <c r="R7" s="32" t="s">
        <v>26</v>
      </c>
      <c r="S7" s="32"/>
      <c r="T7" s="32"/>
      <c r="U7" s="32" t="s">
        <v>27</v>
      </c>
      <c r="V7" s="32"/>
      <c r="W7" s="32"/>
      <c r="X7" s="32" t="s">
        <v>28</v>
      </c>
      <c r="Y7" s="32"/>
      <c r="Z7" s="32"/>
      <c r="AA7" s="32" t="s">
        <v>29</v>
      </c>
      <c r="AB7" s="32"/>
      <c r="AC7" s="32"/>
    </row>
    <row r="8" spans="1:29" ht="37.5" customHeight="1" x14ac:dyDescent="0.3">
      <c r="A8" s="5"/>
      <c r="B8" s="8"/>
      <c r="C8" s="9"/>
      <c r="D8" s="25"/>
      <c r="E8" s="25"/>
      <c r="F8" s="26" t="s">
        <v>19</v>
      </c>
      <c r="G8" s="26" t="s">
        <v>20</v>
      </c>
      <c r="H8" s="26" t="s">
        <v>21</v>
      </c>
      <c r="I8" s="26" t="s">
        <v>19</v>
      </c>
      <c r="J8" s="26" t="s">
        <v>20</v>
      </c>
      <c r="K8" s="26" t="s">
        <v>21</v>
      </c>
      <c r="L8" s="26" t="s">
        <v>19</v>
      </c>
      <c r="M8" s="26" t="s">
        <v>20</v>
      </c>
      <c r="N8" s="26" t="s">
        <v>21</v>
      </c>
      <c r="O8" s="26" t="s">
        <v>19</v>
      </c>
      <c r="P8" s="26" t="s">
        <v>20</v>
      </c>
      <c r="Q8" s="26" t="s">
        <v>21</v>
      </c>
      <c r="R8" s="26" t="s">
        <v>19</v>
      </c>
      <c r="S8" s="26" t="s">
        <v>20</v>
      </c>
      <c r="T8" s="26" t="s">
        <v>21</v>
      </c>
      <c r="U8" s="26" t="s">
        <v>19</v>
      </c>
      <c r="V8" s="26" t="s">
        <v>20</v>
      </c>
      <c r="W8" s="26" t="s">
        <v>21</v>
      </c>
      <c r="X8" s="26" t="s">
        <v>19</v>
      </c>
      <c r="Y8" s="26" t="s">
        <v>20</v>
      </c>
      <c r="Z8" s="26" t="s">
        <v>21</v>
      </c>
      <c r="AA8" s="26" t="s">
        <v>19</v>
      </c>
      <c r="AB8" s="26" t="s">
        <v>20</v>
      </c>
      <c r="AC8" s="26" t="s">
        <v>21</v>
      </c>
    </row>
    <row r="9" spans="1:29" s="29" customFormat="1" ht="16.5" customHeight="1" x14ac:dyDescent="0.2">
      <c r="A9" s="27"/>
      <c r="B9" s="26"/>
      <c r="C9" s="26"/>
      <c r="D9" s="26">
        <v>1</v>
      </c>
      <c r="E9" s="26">
        <v>2</v>
      </c>
      <c r="F9" s="28">
        <v>6</v>
      </c>
      <c r="G9" s="28">
        <v>7</v>
      </c>
      <c r="H9" s="28">
        <v>8</v>
      </c>
      <c r="I9" s="28">
        <v>6</v>
      </c>
      <c r="J9" s="28">
        <v>7</v>
      </c>
      <c r="K9" s="28">
        <v>8</v>
      </c>
      <c r="L9" s="28">
        <v>6</v>
      </c>
      <c r="M9" s="28">
        <v>7</v>
      </c>
      <c r="N9" s="28">
        <v>8</v>
      </c>
      <c r="O9" s="28">
        <v>6</v>
      </c>
      <c r="P9" s="28">
        <v>7</v>
      </c>
      <c r="Q9" s="28">
        <v>8</v>
      </c>
      <c r="R9" s="28">
        <v>6</v>
      </c>
      <c r="S9" s="28">
        <v>7</v>
      </c>
      <c r="T9" s="28">
        <v>8</v>
      </c>
      <c r="U9" s="28">
        <v>6</v>
      </c>
      <c r="V9" s="28">
        <v>7</v>
      </c>
      <c r="W9" s="28">
        <v>8</v>
      </c>
      <c r="X9" s="28">
        <v>6</v>
      </c>
      <c r="Y9" s="28">
        <v>7</v>
      </c>
      <c r="Z9" s="28">
        <v>8</v>
      </c>
      <c r="AA9" s="28">
        <v>6</v>
      </c>
      <c r="AB9" s="28">
        <v>7</v>
      </c>
      <c r="AC9" s="28">
        <v>8</v>
      </c>
    </row>
    <row r="10" spans="1:29" ht="37.5" hidden="1" x14ac:dyDescent="0.3">
      <c r="A10" s="5"/>
      <c r="B10" s="10">
        <v>10200</v>
      </c>
      <c r="C10" s="11">
        <v>31801</v>
      </c>
      <c r="D10" s="15">
        <v>1</v>
      </c>
      <c r="E10" s="17" t="s">
        <v>4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37.5" hidden="1" x14ac:dyDescent="0.3">
      <c r="A11" s="5"/>
      <c r="B11" s="10"/>
      <c r="C11" s="11"/>
      <c r="D11" s="15">
        <v>2</v>
      </c>
      <c r="E11" s="17" t="s">
        <v>12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37.5" hidden="1" x14ac:dyDescent="0.3">
      <c r="A12" s="5"/>
      <c r="B12" s="12">
        <v>10200</v>
      </c>
      <c r="C12" s="13">
        <v>31806</v>
      </c>
      <c r="D12" s="15">
        <v>3</v>
      </c>
      <c r="E12" s="17" t="s">
        <v>5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spans="1:29" ht="18.75" hidden="1" x14ac:dyDescent="0.3">
      <c r="A13" s="5"/>
      <c r="B13" s="12">
        <v>10200</v>
      </c>
      <c r="C13" s="13">
        <v>31807</v>
      </c>
      <c r="D13" s="15">
        <v>4</v>
      </c>
      <c r="E13" s="17" t="s">
        <v>6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ht="37.5" hidden="1" x14ac:dyDescent="0.3">
      <c r="A14" s="5"/>
      <c r="B14" s="12"/>
      <c r="C14" s="13"/>
      <c r="D14" s="15">
        <v>5</v>
      </c>
      <c r="E14" s="17" t="s">
        <v>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spans="1:29" ht="37.5" hidden="1" x14ac:dyDescent="0.3">
      <c r="A15" s="5"/>
      <c r="B15" s="12"/>
      <c r="C15" s="13"/>
      <c r="D15" s="15">
        <v>1</v>
      </c>
      <c r="E15" s="18" t="s">
        <v>11</v>
      </c>
      <c r="F15" s="19">
        <v>561815.37</v>
      </c>
      <c r="G15" s="19">
        <v>0</v>
      </c>
      <c r="H15" s="19">
        <v>0</v>
      </c>
      <c r="I15" s="19">
        <v>561815.37</v>
      </c>
      <c r="J15" s="19">
        <v>0</v>
      </c>
      <c r="K15" s="19">
        <v>0</v>
      </c>
      <c r="L15" s="19">
        <v>561815.37</v>
      </c>
      <c r="M15" s="19">
        <v>0</v>
      </c>
      <c r="N15" s="19">
        <v>0</v>
      </c>
      <c r="O15" s="19">
        <v>561815.37</v>
      </c>
      <c r="P15" s="19">
        <v>0</v>
      </c>
      <c r="Q15" s="19">
        <v>0</v>
      </c>
      <c r="R15" s="19">
        <v>561815.37</v>
      </c>
      <c r="S15" s="19">
        <v>0</v>
      </c>
      <c r="T15" s="19">
        <v>0</v>
      </c>
      <c r="U15" s="19">
        <v>561815.37</v>
      </c>
      <c r="V15" s="19">
        <v>0</v>
      </c>
      <c r="W15" s="19">
        <v>0</v>
      </c>
      <c r="X15" s="19">
        <v>561815.37</v>
      </c>
      <c r="Y15" s="19">
        <v>0</v>
      </c>
      <c r="Z15" s="19">
        <v>0</v>
      </c>
      <c r="AA15" s="19">
        <v>561815.37</v>
      </c>
      <c r="AB15" s="19">
        <v>0</v>
      </c>
      <c r="AC15" s="19">
        <v>0</v>
      </c>
    </row>
    <row r="16" spans="1:29" ht="37.5" hidden="1" x14ac:dyDescent="0.3">
      <c r="A16" s="5"/>
      <c r="B16" s="12"/>
      <c r="C16" s="13"/>
      <c r="D16" s="15">
        <v>2</v>
      </c>
      <c r="E16" s="17" t="s">
        <v>8</v>
      </c>
      <c r="F16" s="19">
        <v>84287.53</v>
      </c>
      <c r="G16" s="19">
        <v>0</v>
      </c>
      <c r="H16" s="19">
        <v>0</v>
      </c>
      <c r="I16" s="19">
        <v>84287.53</v>
      </c>
      <c r="J16" s="19">
        <v>0</v>
      </c>
      <c r="K16" s="19">
        <v>0</v>
      </c>
      <c r="L16" s="19">
        <v>84287.53</v>
      </c>
      <c r="M16" s="19">
        <v>0</v>
      </c>
      <c r="N16" s="19">
        <v>0</v>
      </c>
      <c r="O16" s="19">
        <v>84287.53</v>
      </c>
      <c r="P16" s="19">
        <v>0</v>
      </c>
      <c r="Q16" s="19">
        <v>0</v>
      </c>
      <c r="R16" s="19">
        <v>84287.53</v>
      </c>
      <c r="S16" s="19">
        <v>0</v>
      </c>
      <c r="T16" s="19">
        <v>0</v>
      </c>
      <c r="U16" s="19">
        <v>84287.53</v>
      </c>
      <c r="V16" s="19">
        <v>0</v>
      </c>
      <c r="W16" s="19">
        <v>0</v>
      </c>
      <c r="X16" s="19">
        <v>84287.53</v>
      </c>
      <c r="Y16" s="19">
        <v>0</v>
      </c>
      <c r="Z16" s="19">
        <v>0</v>
      </c>
      <c r="AA16" s="19">
        <v>84287.53</v>
      </c>
      <c r="AB16" s="19">
        <v>0</v>
      </c>
      <c r="AC16" s="19">
        <v>0</v>
      </c>
    </row>
    <row r="17" spans="1:29" ht="37.5" hidden="1" x14ac:dyDescent="0.3">
      <c r="A17" s="5"/>
      <c r="B17" s="12"/>
      <c r="C17" s="13"/>
      <c r="D17" s="15">
        <v>3</v>
      </c>
      <c r="E17" s="17" t="s">
        <v>9</v>
      </c>
      <c r="F17" s="19">
        <v>286481.83</v>
      </c>
      <c r="G17" s="19">
        <v>0</v>
      </c>
      <c r="H17" s="19">
        <v>0</v>
      </c>
      <c r="I17" s="19">
        <v>286481.83</v>
      </c>
      <c r="J17" s="19">
        <v>0</v>
      </c>
      <c r="K17" s="19">
        <v>0</v>
      </c>
      <c r="L17" s="19">
        <v>286481.83</v>
      </c>
      <c r="M17" s="19">
        <v>0</v>
      </c>
      <c r="N17" s="19">
        <v>0</v>
      </c>
      <c r="O17" s="19">
        <v>286481.83</v>
      </c>
      <c r="P17" s="19">
        <v>0</v>
      </c>
      <c r="Q17" s="19">
        <v>0</v>
      </c>
      <c r="R17" s="19">
        <v>286481.83</v>
      </c>
      <c r="S17" s="19">
        <v>0</v>
      </c>
      <c r="T17" s="19">
        <v>0</v>
      </c>
      <c r="U17" s="19">
        <v>286481.83</v>
      </c>
      <c r="V17" s="19">
        <v>0</v>
      </c>
      <c r="W17" s="19">
        <v>0</v>
      </c>
      <c r="X17" s="19">
        <v>286481.83</v>
      </c>
      <c r="Y17" s="19">
        <v>0</v>
      </c>
      <c r="Z17" s="19">
        <v>0</v>
      </c>
      <c r="AA17" s="19">
        <v>286481.83</v>
      </c>
      <c r="AB17" s="19">
        <v>0</v>
      </c>
      <c r="AC17" s="19">
        <v>0</v>
      </c>
    </row>
    <row r="18" spans="1:29" ht="18.75" hidden="1" x14ac:dyDescent="0.3">
      <c r="A18" s="5"/>
      <c r="B18" s="12"/>
      <c r="C18" s="13"/>
      <c r="D18" s="15">
        <v>8</v>
      </c>
      <c r="E18" s="17" t="s">
        <v>3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37.5" hidden="1" x14ac:dyDescent="0.3">
      <c r="A19" s="5"/>
      <c r="B19" s="12"/>
      <c r="C19" s="13"/>
      <c r="D19" s="15">
        <v>9</v>
      </c>
      <c r="E19" s="17" t="s">
        <v>10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37.5" hidden="1" x14ac:dyDescent="0.3">
      <c r="A20" s="5"/>
      <c r="B20" s="12"/>
      <c r="C20" s="13"/>
      <c r="D20" s="15">
        <v>10</v>
      </c>
      <c r="E20" s="17" t="s">
        <v>11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37.5" hidden="1" x14ac:dyDescent="0.3">
      <c r="A21" s="5"/>
      <c r="B21" s="12"/>
      <c r="C21" s="13"/>
      <c r="D21" s="15">
        <v>4</v>
      </c>
      <c r="E21" s="18" t="s">
        <v>13</v>
      </c>
      <c r="F21" s="21">
        <v>11735.05</v>
      </c>
      <c r="G21" s="21">
        <v>0</v>
      </c>
      <c r="H21" s="21">
        <v>0</v>
      </c>
      <c r="I21" s="21">
        <v>11735.05</v>
      </c>
      <c r="J21" s="21">
        <v>0</v>
      </c>
      <c r="K21" s="21">
        <v>0</v>
      </c>
      <c r="L21" s="21">
        <v>11735.05</v>
      </c>
      <c r="M21" s="21">
        <v>0</v>
      </c>
      <c r="N21" s="21">
        <v>0</v>
      </c>
      <c r="O21" s="21">
        <v>11735.05</v>
      </c>
      <c r="P21" s="21">
        <v>0</v>
      </c>
      <c r="Q21" s="21">
        <v>0</v>
      </c>
      <c r="R21" s="21">
        <v>11735.05</v>
      </c>
      <c r="S21" s="21">
        <v>0</v>
      </c>
      <c r="T21" s="21">
        <v>0</v>
      </c>
      <c r="U21" s="21">
        <v>11735.05</v>
      </c>
      <c r="V21" s="21">
        <v>0</v>
      </c>
      <c r="W21" s="21">
        <v>0</v>
      </c>
      <c r="X21" s="21">
        <v>11735.05</v>
      </c>
      <c r="Y21" s="21">
        <v>0</v>
      </c>
      <c r="Z21" s="21">
        <v>0</v>
      </c>
      <c r="AA21" s="21">
        <v>11735.05</v>
      </c>
      <c r="AB21" s="21">
        <v>0</v>
      </c>
      <c r="AC21" s="21">
        <v>0</v>
      </c>
    </row>
    <row r="22" spans="1:29" ht="18.75" x14ac:dyDescent="0.3">
      <c r="A22" s="5"/>
      <c r="B22" s="12"/>
      <c r="C22" s="13"/>
      <c r="D22" s="15">
        <v>1</v>
      </c>
      <c r="E22" s="23" t="s">
        <v>14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</row>
    <row r="23" spans="1:29" ht="18.75" hidden="1" x14ac:dyDescent="0.3">
      <c r="A23" s="5">
        <v>0</v>
      </c>
      <c r="B23" s="12"/>
      <c r="C23" s="13"/>
      <c r="D23" s="15">
        <v>6</v>
      </c>
      <c r="E23" s="23" t="s">
        <v>6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</row>
    <row r="24" spans="1:29" ht="18.75" hidden="1" x14ac:dyDescent="0.3">
      <c r="A24" s="5"/>
      <c r="B24" s="12"/>
      <c r="C24" s="13"/>
      <c r="D24" s="15">
        <v>7</v>
      </c>
      <c r="E24" s="23" t="s">
        <v>10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</row>
    <row r="25" spans="1:29" ht="18.75" x14ac:dyDescent="0.3">
      <c r="A25" s="5"/>
      <c r="B25" s="12"/>
      <c r="C25" s="13"/>
      <c r="D25" s="15">
        <v>2</v>
      </c>
      <c r="E25" s="23" t="s">
        <v>3</v>
      </c>
      <c r="F25" s="22">
        <v>212462.23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</row>
    <row r="26" spans="1:29" ht="18.75" hidden="1" x14ac:dyDescent="0.3">
      <c r="A26" s="5"/>
      <c r="B26" s="12"/>
      <c r="C26" s="13"/>
      <c r="D26" s="15">
        <v>9</v>
      </c>
      <c r="E26" s="23" t="s">
        <v>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</row>
    <row r="27" spans="1:29" ht="18.75" hidden="1" x14ac:dyDescent="0.3">
      <c r="A27" s="5"/>
      <c r="B27" s="12"/>
      <c r="C27" s="13"/>
      <c r="D27" s="15">
        <v>10</v>
      </c>
      <c r="E27" s="23" t="s">
        <v>5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</row>
    <row r="28" spans="1:29" ht="18.75" x14ac:dyDescent="0.3">
      <c r="A28" s="5"/>
      <c r="B28" s="12"/>
      <c r="C28" s="13"/>
      <c r="D28" s="15">
        <v>3</v>
      </c>
      <c r="E28" s="23" t="s">
        <v>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f>370000+227495.98</f>
        <v>597495.98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</row>
    <row r="29" spans="1:29" ht="18.75" x14ac:dyDescent="0.3">
      <c r="A29" s="5"/>
      <c r="B29" s="12"/>
      <c r="C29" s="13"/>
      <c r="D29" s="15">
        <v>4</v>
      </c>
      <c r="E29" s="23" t="s">
        <v>4</v>
      </c>
      <c r="F29" s="22">
        <v>0</v>
      </c>
      <c r="G29" s="22">
        <v>0</v>
      </c>
      <c r="H29" s="22">
        <v>0</v>
      </c>
      <c r="I29" s="22">
        <v>338571.8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60600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</row>
    <row r="30" spans="1:29" ht="18.75" x14ac:dyDescent="0.3">
      <c r="A30" s="5"/>
      <c r="B30" s="12"/>
      <c r="C30" s="13"/>
      <c r="D30" s="15">
        <v>5</v>
      </c>
      <c r="E30" s="23" t="s">
        <v>7</v>
      </c>
      <c r="F30" s="22">
        <v>0</v>
      </c>
      <c r="G30" s="22">
        <v>0</v>
      </c>
      <c r="H30" s="22">
        <v>0</v>
      </c>
      <c r="I30" s="22">
        <f>503223.62+56000</f>
        <v>559223.62</v>
      </c>
      <c r="J30" s="22">
        <v>0</v>
      </c>
      <c r="K30" s="22">
        <v>0</v>
      </c>
      <c r="L30" s="22">
        <f>2087600.92+145838.19</f>
        <v>2233439.11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</row>
    <row r="31" spans="1:29" ht="18.75" x14ac:dyDescent="0.3">
      <c r="A31" s="5"/>
      <c r="B31" s="12"/>
      <c r="C31" s="13"/>
      <c r="D31" s="15">
        <v>6</v>
      </c>
      <c r="E31" s="23" t="s">
        <v>6</v>
      </c>
      <c r="F31" s="22">
        <v>0</v>
      </c>
      <c r="G31" s="22">
        <v>0</v>
      </c>
      <c r="H31" s="22">
        <v>0</v>
      </c>
      <c r="I31" s="22">
        <f>117579.48+433954.44</f>
        <v>551533.92000000004</v>
      </c>
      <c r="J31" s="22">
        <v>0</v>
      </c>
      <c r="K31" s="22">
        <v>0</v>
      </c>
      <c r="L31" s="22">
        <f>1245550.55+218321.93</f>
        <v>1463872.48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</row>
    <row r="32" spans="1:29" ht="18.75" x14ac:dyDescent="0.3">
      <c r="A32" s="5"/>
      <c r="B32" s="12"/>
      <c r="C32" s="13"/>
      <c r="D32" s="15">
        <v>7</v>
      </c>
      <c r="E32" s="23" t="s">
        <v>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2435141.83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f>475000+93000-122460.56</f>
        <v>445539.44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7000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</row>
    <row r="33" spans="1:29" ht="18.75" x14ac:dyDescent="0.3">
      <c r="A33" s="5"/>
      <c r="B33" s="12"/>
      <c r="C33" s="13"/>
      <c r="D33" s="15">
        <v>8</v>
      </c>
      <c r="E33" s="23" t="s">
        <v>9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300000</v>
      </c>
      <c r="M33" s="22">
        <v>0</v>
      </c>
      <c r="N33" s="22">
        <v>0</v>
      </c>
      <c r="O33" s="22">
        <f>189440+135981.79</f>
        <v>325421.79000000004</v>
      </c>
      <c r="P33" s="22">
        <v>0</v>
      </c>
      <c r="Q33" s="22">
        <v>0</v>
      </c>
      <c r="R33" s="22">
        <v>630000</v>
      </c>
      <c r="S33" s="22">
        <v>0</v>
      </c>
      <c r="T33" s="22">
        <v>0</v>
      </c>
      <c r="U33" s="22">
        <f>474200+590739</f>
        <v>1064939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</row>
    <row r="34" spans="1:29" ht="18.75" x14ac:dyDescent="0.3">
      <c r="A34" s="5"/>
      <c r="B34" s="12"/>
      <c r="C34" s="13"/>
      <c r="D34" s="15">
        <v>9</v>
      </c>
      <c r="E34" s="24" t="s">
        <v>10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277768.58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</row>
    <row r="35" spans="1:29" ht="18.75" x14ac:dyDescent="0.3">
      <c r="A35" s="5"/>
      <c r="B35" s="12"/>
      <c r="C35" s="13"/>
      <c r="D35" s="15">
        <v>10</v>
      </c>
      <c r="E35" s="24" t="s">
        <v>11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749468.17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1694000</v>
      </c>
      <c r="AB35" s="22">
        <v>0</v>
      </c>
      <c r="AC35" s="22">
        <v>0</v>
      </c>
    </row>
    <row r="36" spans="1:29" ht="18.75" customHeight="1" x14ac:dyDescent="0.3">
      <c r="A36" s="5"/>
      <c r="B36" s="12"/>
      <c r="C36" s="13"/>
      <c r="D36" s="30" t="s">
        <v>0</v>
      </c>
      <c r="E36" s="31"/>
      <c r="F36" s="22">
        <f>F22+F25</f>
        <v>212462.23</v>
      </c>
      <c r="G36" s="22">
        <v>0</v>
      </c>
      <c r="H36" s="22">
        <v>0</v>
      </c>
      <c r="I36" s="22">
        <f>I22+I25+I28+I29+I30+I31+I32</f>
        <v>1449329.3399999999</v>
      </c>
      <c r="J36" s="22">
        <v>0</v>
      </c>
      <c r="K36" s="22">
        <v>0</v>
      </c>
      <c r="L36" s="22">
        <f>L22+L25+L28+L29+L30+L31+L32+L33+L34</f>
        <v>7307717.9800000004</v>
      </c>
      <c r="M36" s="22">
        <v>0</v>
      </c>
      <c r="N36" s="22">
        <v>0</v>
      </c>
      <c r="O36" s="22">
        <f>O22+O25+O28+O29+O30+O31+O32+O33</f>
        <v>325421.79000000004</v>
      </c>
      <c r="P36" s="22">
        <v>0</v>
      </c>
      <c r="Q36" s="22">
        <v>0</v>
      </c>
      <c r="R36" s="22">
        <f>R22+R25+R28+R29+R30+R31+R32+R33</f>
        <v>1136139.44</v>
      </c>
      <c r="S36" s="22">
        <v>0</v>
      </c>
      <c r="T36" s="22">
        <v>0</v>
      </c>
      <c r="U36" s="22">
        <f>U22+U25+U28+U29+U30+U31+U32+U33+U35</f>
        <v>1814407.17</v>
      </c>
      <c r="V36" s="22">
        <v>0</v>
      </c>
      <c r="W36" s="22">
        <v>0</v>
      </c>
      <c r="X36" s="22">
        <f>X22+X25+X28+X29+X30+X31+X32+X33</f>
        <v>7000</v>
      </c>
      <c r="Y36" s="22">
        <v>0</v>
      </c>
      <c r="Z36" s="22">
        <v>0</v>
      </c>
      <c r="AA36" s="22">
        <f>AA22+AA25+AA28+AA29+AA30+AA31+AA32+AA33+AA35</f>
        <v>1694000</v>
      </c>
      <c r="AB36" s="22">
        <v>0</v>
      </c>
      <c r="AC36" s="22">
        <v>0</v>
      </c>
    </row>
  </sheetData>
  <mergeCells count="14">
    <mergeCell ref="AA7:AC7"/>
    <mergeCell ref="F4:AC4"/>
    <mergeCell ref="F2:AC2"/>
    <mergeCell ref="F1:AC1"/>
    <mergeCell ref="F3:AC3"/>
    <mergeCell ref="D6:AC6"/>
    <mergeCell ref="X7:Z7"/>
    <mergeCell ref="U7:W7"/>
    <mergeCell ref="D36:E36"/>
    <mergeCell ref="I7:K7"/>
    <mergeCell ref="F7:H7"/>
    <mergeCell ref="O7:Q7"/>
    <mergeCell ref="R7:T7"/>
    <mergeCell ref="L7:N7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2023-10-30T03:01:58Z</cp:lastPrinted>
  <dcterms:created xsi:type="dcterms:W3CDTF">2013-10-30T02:48:07Z</dcterms:created>
  <dcterms:modified xsi:type="dcterms:W3CDTF">2023-11-23T09:00:22Z</dcterms:modified>
</cp:coreProperties>
</file>