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R32" i="2" l="1"/>
  <c r="AA35" i="2" l="1"/>
  <c r="X35" i="2" l="1"/>
  <c r="U33" i="2"/>
  <c r="U35" i="2" s="1"/>
  <c r="I31" i="2" l="1"/>
  <c r="L31" i="2" l="1"/>
  <c r="L35" i="2" s="1"/>
  <c r="R35" i="2" l="1"/>
  <c r="O35" i="2" l="1"/>
  <c r="F35" i="2" l="1"/>
  <c r="I35" i="2"/>
</calcChain>
</file>

<file path=xl/sharedStrings.xml><?xml version="1.0" encoding="utf-8"?>
<sst xmlns="http://schemas.openxmlformats.org/spreadsheetml/2006/main" count="65" uniqueCount="31">
  <si>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</si>
  <si>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</si>
  <si>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</si>
  <si>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</si>
  <si>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</si>
  <si>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</si>
  <si>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</si>
  <si>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</si>
  <si>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</si>
  <si>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</si>
  <si>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</si>
  <si>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</si>
  <si>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</si>
  <si>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</si>
  <si>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Логиновское сельское поселение</t>
  </si>
  <si>
    <t>Приложение 9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</si>
  <si>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2023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2024 и 2025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</si>
  <si>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2023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2024 и 2025 годов"</t>
  </si>
  <si>
    <t>РАСПРЕДЕЛЕНИЕ 
иных межбюджетных трансфертов бюджетам поселений на 2023 год и на плановый период 2024 и 2025 годов</t>
  </si>
  <si>
    <t xml:space="preserve">2023 год            </t>
  </si>
  <si>
    <t xml:space="preserve">2024 год             </t>
  </si>
  <si>
    <t xml:space="preserve">2025 год              </t>
  </si>
  <si>
    <t>На осуществление части своих полномочий в решении вопроса местного значения по организации в границах поселения теплоснабжения населения в пределах полномочий установленных Российской Федерацией (согласно заключенных соглашений о передачи полномочий).                                                                     Сумма, рублей</t>
  </si>
  <si>
    <t>На  оплату коммунальных услуг муниципальных учреждений поселений                                                                                Сумма, рублей</t>
  </si>
  <si>
    <t>На оплату труда и начисления на выплаты по оплате труда муниципальных учреждений и органов местного самоуправления поселений                                                                         Сумма, рублей</t>
  </si>
  <si>
    <t>На создание (обновление) материально-технической базы муниципальных учреждений поселений                                                                         Сумма, рублей</t>
  </si>
  <si>
    <t>На текущий и капитальный ремонт муниципальных учреждений поселений                                                                 Сумма, рублей</t>
  </si>
  <si>
    <t>Благоустройство территорий  поселений                                                                 Сумма, рублей</t>
  </si>
  <si>
    <t xml:space="preserve">На приобретение материальных запасов и (или) основных средств для обеспечения функционирования транспортных средств в муниципальных учреждениях                                                                         Сумма, рублей                                                         </t>
  </si>
  <si>
    <t xml:space="preserve">На приобретение основных средств для функционирования муниципальных учреждений поселений, в том числе в целях благоустройства территорий                                                                     Сумма, рублей                                                         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</si>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</sst>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4" fillId="0" borderId="3" xfId="1" applyFont="1" applyBorder="1" applyAlignment="1">
      <alignment horizontal="center" vertical="center" wrapText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5"/>
  <sheetViews>
    <sheetView showGridLines="0" tabSelected="1" topLeftCell="F28" workbookViewId="0">
      <selection activeCell="F35" sqref="F35:AC35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9.7109375" style="1" customWidth="1"/>
    <col min="7" max="7" width="6.28515625" style="1" customWidth="1"/>
    <col min="8" max="8" width="5.42578125" style="1" customWidth="1"/>
    <col min="9" max="9" width="11" style="1" customWidth="1"/>
    <col min="10" max="10" width="5.5703125" style="1" customWidth="1"/>
    <col min="11" max="11" width="6.42578125" style="1" customWidth="1"/>
    <col min="12" max="12" width="11.28515625" style="1" customWidth="1"/>
    <col min="13" max="14" width="5.42578125" style="1" customWidth="1"/>
    <col min="15" max="15" width="9" style="1" customWidth="1"/>
    <col min="16" max="16" width="5.140625" style="1" customWidth="1"/>
    <col min="17" max="17" width="6" style="1" customWidth="1"/>
    <col min="18" max="18" width="10.28515625" style="1" customWidth="1"/>
    <col min="19" max="19" width="6" style="1" customWidth="1"/>
    <col min="20" max="20" width="6.28515625" style="1" customWidth="1"/>
    <col min="21" max="21" width="10.42578125" style="1" customWidth="1"/>
    <col min="22" max="22" width="6.28515625" style="1" customWidth="1"/>
    <col min="23" max="23" width="5.42578125" style="1" customWidth="1"/>
    <col min="24" max="24" width="7.7109375" style="1" customWidth="1"/>
    <col min="25" max="25" width="5.42578125" style="1" customWidth="1"/>
    <col min="26" max="26" width="5.85546875" style="1" customWidth="1"/>
    <col min="27" max="27" width="11" style="1" customWidth="1"/>
    <col min="28" max="28" width="5.140625" style="1" customWidth="1"/>
    <col min="29" max="29" width="5.28515625" style="1" customWidth="1"/>
    <col min="30" max="16384" width="9.140625" style="1"/>
  </cols>
  <sheetData>
    <row r="1" spans="1:29" ht="18.75" customHeight="1" x14ac:dyDescent="0.3">
      <c r="F1" s="33" t="s">
        <v>30</v>
      </c>
      <c r="G1" s="33"/>
      <c r="H1" s="33"/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</row>
    <row r="2" spans="1:29" ht="165.6" customHeight="1" x14ac:dyDescent="0.2">
      <c r="F2" s="32" t="s">
        <v>16</v>
      </c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32"/>
      <c r="V2" s="32"/>
      <c r="W2" s="32"/>
      <c r="X2" s="32"/>
      <c r="Y2" s="32"/>
      <c r="Z2" s="32"/>
      <c r="AA2" s="32"/>
      <c r="AB2" s="32"/>
      <c r="AC2" s="32"/>
    </row>
    <row r="3" spans="1:29" ht="19.5" customHeight="1" x14ac:dyDescent="0.3">
      <c r="D3" s="16"/>
      <c r="E3" s="16"/>
      <c r="F3" s="33" t="s">
        <v>15</v>
      </c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</row>
    <row r="4" spans="1:29" ht="93" customHeight="1" x14ac:dyDescent="0.3">
      <c r="A4" s="2"/>
      <c r="B4" s="2"/>
      <c r="C4" s="2"/>
      <c r="D4" s="2"/>
      <c r="E4" s="2"/>
      <c r="F4" s="31" t="s">
        <v>17</v>
      </c>
      <c r="G4" s="31"/>
      <c r="H4" s="31"/>
      <c r="I4" s="31"/>
      <c r="J4" s="31"/>
      <c r="K4" s="31"/>
      <c r="L4" s="31"/>
      <c r="M4" s="31"/>
      <c r="N4" s="31"/>
      <c r="O4" s="31"/>
      <c r="P4" s="31"/>
      <c r="Q4" s="31"/>
      <c r="R4" s="31"/>
      <c r="S4" s="31"/>
      <c r="T4" s="31"/>
      <c r="U4" s="31"/>
      <c r="V4" s="31"/>
      <c r="W4" s="31"/>
      <c r="X4" s="31"/>
      <c r="Y4" s="31"/>
      <c r="Z4" s="31"/>
      <c r="AA4" s="31"/>
      <c r="AB4" s="31"/>
      <c r="AC4" s="31"/>
    </row>
    <row r="5" spans="1:29" ht="409.6" hidden="1" customHeight="1" x14ac:dyDescent="0.3">
      <c r="A5" s="2"/>
      <c r="B5" s="2"/>
      <c r="C5" s="2"/>
      <c r="D5" s="2"/>
      <c r="E5" s="2"/>
    </row>
    <row r="6" spans="1:29" ht="63" customHeight="1" x14ac:dyDescent="0.3">
      <c r="A6" s="4"/>
      <c r="B6" s="3"/>
      <c r="C6" s="3"/>
      <c r="D6" s="34" t="s">
        <v>18</v>
      </c>
      <c r="E6" s="34"/>
      <c r="F6" s="34"/>
      <c r="G6" s="34"/>
      <c r="H6" s="34"/>
      <c r="I6" s="34"/>
      <c r="J6" s="34"/>
      <c r="K6" s="3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</row>
    <row r="7" spans="1:29" ht="197.25" customHeight="1" x14ac:dyDescent="0.3">
      <c r="A7" s="5"/>
      <c r="B7" s="6"/>
      <c r="C7" s="7"/>
      <c r="D7" s="25" t="s">
        <v>2</v>
      </c>
      <c r="E7" s="25" t="s">
        <v>1</v>
      </c>
      <c r="F7" s="30" t="s">
        <v>22</v>
      </c>
      <c r="G7" s="30"/>
      <c r="H7" s="30"/>
      <c r="I7" s="30" t="s">
        <v>23</v>
      </c>
      <c r="J7" s="30"/>
      <c r="K7" s="30"/>
      <c r="L7" s="30" t="s">
        <v>24</v>
      </c>
      <c r="M7" s="30"/>
      <c r="N7" s="30"/>
      <c r="O7" s="30" t="s">
        <v>25</v>
      </c>
      <c r="P7" s="30"/>
      <c r="Q7" s="30"/>
      <c r="R7" s="30" t="s">
        <v>26</v>
      </c>
      <c r="S7" s="30"/>
      <c r="T7" s="30"/>
      <c r="U7" s="30" t="s">
        <v>27</v>
      </c>
      <c r="V7" s="30"/>
      <c r="W7" s="30"/>
      <c r="X7" s="30" t="s">
        <v>28</v>
      </c>
      <c r="Y7" s="30"/>
      <c r="Z7" s="30"/>
      <c r="AA7" s="30" t="s">
        <v>29</v>
      </c>
      <c r="AB7" s="30"/>
      <c r="AC7" s="30"/>
    </row>
    <row r="8" spans="1:29" ht="37.5" customHeight="1" x14ac:dyDescent="0.3">
      <c r="A8" s="5"/>
      <c r="B8" s="8"/>
      <c r="C8" s="9"/>
      <c r="D8" s="25"/>
      <c r="E8" s="25"/>
      <c r="F8" s="26" t="s">
        <v>19</v>
      </c>
      <c r="G8" s="26" t="s">
        <v>20</v>
      </c>
      <c r="H8" s="26" t="s">
        <v>21</v>
      </c>
      <c r="I8" s="26" t="s">
        <v>19</v>
      </c>
      <c r="J8" s="26" t="s">
        <v>20</v>
      </c>
      <c r="K8" s="26" t="s">
        <v>21</v>
      </c>
      <c r="L8" s="26" t="s">
        <v>19</v>
      </c>
      <c r="M8" s="26" t="s">
        <v>20</v>
      </c>
      <c r="N8" s="26" t="s">
        <v>21</v>
      </c>
      <c r="O8" s="26" t="s">
        <v>19</v>
      </c>
      <c r="P8" s="26" t="s">
        <v>20</v>
      </c>
      <c r="Q8" s="26" t="s">
        <v>21</v>
      </c>
      <c r="R8" s="26" t="s">
        <v>19</v>
      </c>
      <c r="S8" s="26" t="s">
        <v>20</v>
      </c>
      <c r="T8" s="26" t="s">
        <v>21</v>
      </c>
      <c r="U8" s="26" t="s">
        <v>19</v>
      </c>
      <c r="V8" s="26" t="s">
        <v>20</v>
      </c>
      <c r="W8" s="26" t="s">
        <v>21</v>
      </c>
      <c r="X8" s="26" t="s">
        <v>19</v>
      </c>
      <c r="Y8" s="26" t="s">
        <v>20</v>
      </c>
      <c r="Z8" s="26" t="s">
        <v>21</v>
      </c>
      <c r="AA8" s="26" t="s">
        <v>19</v>
      </c>
      <c r="AB8" s="26" t="s">
        <v>20</v>
      </c>
      <c r="AC8" s="26" t="s">
        <v>21</v>
      </c>
    </row>
    <row r="9" spans="1:29" s="29" customFormat="1" ht="16.5" customHeight="1" x14ac:dyDescent="0.2">
      <c r="A9" s="27"/>
      <c r="B9" s="26"/>
      <c r="C9" s="26"/>
      <c r="D9" s="26">
        <v>1</v>
      </c>
      <c r="E9" s="26">
        <v>2</v>
      </c>
      <c r="F9" s="28">
        <v>6</v>
      </c>
      <c r="G9" s="28">
        <v>7</v>
      </c>
      <c r="H9" s="28">
        <v>8</v>
      </c>
      <c r="I9" s="28">
        <v>6</v>
      </c>
      <c r="J9" s="28">
        <v>7</v>
      </c>
      <c r="K9" s="28">
        <v>8</v>
      </c>
      <c r="L9" s="28">
        <v>6</v>
      </c>
      <c r="M9" s="28">
        <v>7</v>
      </c>
      <c r="N9" s="28">
        <v>8</v>
      </c>
      <c r="O9" s="28">
        <v>6</v>
      </c>
      <c r="P9" s="28">
        <v>7</v>
      </c>
      <c r="Q9" s="28">
        <v>8</v>
      </c>
      <c r="R9" s="28">
        <v>6</v>
      </c>
      <c r="S9" s="28">
        <v>7</v>
      </c>
      <c r="T9" s="28">
        <v>8</v>
      </c>
      <c r="U9" s="28">
        <v>6</v>
      </c>
      <c r="V9" s="28">
        <v>7</v>
      </c>
      <c r="W9" s="28">
        <v>8</v>
      </c>
      <c r="X9" s="28">
        <v>6</v>
      </c>
      <c r="Y9" s="28">
        <v>7</v>
      </c>
      <c r="Z9" s="28">
        <v>8</v>
      </c>
      <c r="AA9" s="28">
        <v>6</v>
      </c>
      <c r="AB9" s="28">
        <v>7</v>
      </c>
      <c r="AC9" s="28">
        <v>8</v>
      </c>
    </row>
    <row r="10" spans="1:29" ht="37.5" hidden="1" x14ac:dyDescent="0.3">
      <c r="A10" s="5"/>
      <c r="B10" s="10">
        <v>10200</v>
      </c>
      <c r="C10" s="11">
        <v>31801</v>
      </c>
      <c r="D10" s="15">
        <v>1</v>
      </c>
      <c r="E10" s="17" t="s">
        <v>4</v>
      </c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</row>
    <row r="11" spans="1:29" ht="37.5" hidden="1" x14ac:dyDescent="0.3">
      <c r="A11" s="5"/>
      <c r="B11" s="10"/>
      <c r="C11" s="11"/>
      <c r="D11" s="15">
        <v>2</v>
      </c>
      <c r="E11" s="17" t="s">
        <v>12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</row>
    <row r="12" spans="1:29" ht="37.5" hidden="1" x14ac:dyDescent="0.3">
      <c r="A12" s="5"/>
      <c r="B12" s="12">
        <v>10200</v>
      </c>
      <c r="C12" s="13">
        <v>31806</v>
      </c>
      <c r="D12" s="15">
        <v>3</v>
      </c>
      <c r="E12" s="17" t="s">
        <v>5</v>
      </c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</row>
    <row r="13" spans="1:29" ht="18.75" hidden="1" x14ac:dyDescent="0.3">
      <c r="A13" s="5"/>
      <c r="B13" s="12">
        <v>10200</v>
      </c>
      <c r="C13" s="13">
        <v>31807</v>
      </c>
      <c r="D13" s="15">
        <v>4</v>
      </c>
      <c r="E13" s="17" t="s">
        <v>6</v>
      </c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</row>
    <row r="14" spans="1:29" ht="37.5" hidden="1" x14ac:dyDescent="0.3">
      <c r="A14" s="5"/>
      <c r="B14" s="12"/>
      <c r="C14" s="13"/>
      <c r="D14" s="15">
        <v>5</v>
      </c>
      <c r="E14" s="17" t="s">
        <v>7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</row>
    <row r="15" spans="1:29" ht="37.5" hidden="1" x14ac:dyDescent="0.3">
      <c r="A15" s="5"/>
      <c r="B15" s="12"/>
      <c r="C15" s="13"/>
      <c r="D15" s="15">
        <v>1</v>
      </c>
      <c r="E15" s="18" t="s">
        <v>11</v>
      </c>
      <c r="F15" s="19">
        <v>561815.37</v>
      </c>
      <c r="G15" s="19">
        <v>0</v>
      </c>
      <c r="H15" s="19">
        <v>0</v>
      </c>
      <c r="I15" s="19">
        <v>561815.37</v>
      </c>
      <c r="J15" s="19">
        <v>0</v>
      </c>
      <c r="K15" s="19">
        <v>0</v>
      </c>
      <c r="L15" s="19">
        <v>561815.37</v>
      </c>
      <c r="M15" s="19">
        <v>0</v>
      </c>
      <c r="N15" s="19">
        <v>0</v>
      </c>
      <c r="O15" s="19">
        <v>561815.37</v>
      </c>
      <c r="P15" s="19">
        <v>0</v>
      </c>
      <c r="Q15" s="19">
        <v>0</v>
      </c>
      <c r="R15" s="19">
        <v>561815.37</v>
      </c>
      <c r="S15" s="19">
        <v>0</v>
      </c>
      <c r="T15" s="19">
        <v>0</v>
      </c>
      <c r="U15" s="19">
        <v>561815.37</v>
      </c>
      <c r="V15" s="19">
        <v>0</v>
      </c>
      <c r="W15" s="19">
        <v>0</v>
      </c>
      <c r="X15" s="19">
        <v>561815.37</v>
      </c>
      <c r="Y15" s="19">
        <v>0</v>
      </c>
      <c r="Z15" s="19">
        <v>0</v>
      </c>
      <c r="AA15" s="19">
        <v>561815.37</v>
      </c>
      <c r="AB15" s="19">
        <v>0</v>
      </c>
      <c r="AC15" s="19">
        <v>0</v>
      </c>
    </row>
    <row r="16" spans="1:29" ht="37.5" hidden="1" x14ac:dyDescent="0.3">
      <c r="A16" s="5"/>
      <c r="B16" s="12"/>
      <c r="C16" s="13"/>
      <c r="D16" s="15">
        <v>2</v>
      </c>
      <c r="E16" s="17" t="s">
        <v>8</v>
      </c>
      <c r="F16" s="19">
        <v>84287.53</v>
      </c>
      <c r="G16" s="19">
        <v>0</v>
      </c>
      <c r="H16" s="19">
        <v>0</v>
      </c>
      <c r="I16" s="19">
        <v>84287.53</v>
      </c>
      <c r="J16" s="19">
        <v>0</v>
      </c>
      <c r="K16" s="19">
        <v>0</v>
      </c>
      <c r="L16" s="19">
        <v>84287.53</v>
      </c>
      <c r="M16" s="19">
        <v>0</v>
      </c>
      <c r="N16" s="19">
        <v>0</v>
      </c>
      <c r="O16" s="19">
        <v>84287.53</v>
      </c>
      <c r="P16" s="19">
        <v>0</v>
      </c>
      <c r="Q16" s="19">
        <v>0</v>
      </c>
      <c r="R16" s="19">
        <v>84287.53</v>
      </c>
      <c r="S16" s="19">
        <v>0</v>
      </c>
      <c r="T16" s="19">
        <v>0</v>
      </c>
      <c r="U16" s="19">
        <v>84287.53</v>
      </c>
      <c r="V16" s="19">
        <v>0</v>
      </c>
      <c r="W16" s="19">
        <v>0</v>
      </c>
      <c r="X16" s="19">
        <v>84287.53</v>
      </c>
      <c r="Y16" s="19">
        <v>0</v>
      </c>
      <c r="Z16" s="19">
        <v>0</v>
      </c>
      <c r="AA16" s="19">
        <v>84287.53</v>
      </c>
      <c r="AB16" s="19">
        <v>0</v>
      </c>
      <c r="AC16" s="19">
        <v>0</v>
      </c>
    </row>
    <row r="17" spans="1:29" ht="37.5" hidden="1" x14ac:dyDescent="0.3">
      <c r="A17" s="5"/>
      <c r="B17" s="12"/>
      <c r="C17" s="13"/>
      <c r="D17" s="15">
        <v>3</v>
      </c>
      <c r="E17" s="17" t="s">
        <v>9</v>
      </c>
      <c r="F17" s="19">
        <v>286481.83</v>
      </c>
      <c r="G17" s="19">
        <v>0</v>
      </c>
      <c r="H17" s="19">
        <v>0</v>
      </c>
      <c r="I17" s="19">
        <v>286481.83</v>
      </c>
      <c r="J17" s="19">
        <v>0</v>
      </c>
      <c r="K17" s="19">
        <v>0</v>
      </c>
      <c r="L17" s="19">
        <v>286481.83</v>
      </c>
      <c r="M17" s="19">
        <v>0</v>
      </c>
      <c r="N17" s="19">
        <v>0</v>
      </c>
      <c r="O17" s="19">
        <v>286481.83</v>
      </c>
      <c r="P17" s="19">
        <v>0</v>
      </c>
      <c r="Q17" s="19">
        <v>0</v>
      </c>
      <c r="R17" s="19">
        <v>286481.83</v>
      </c>
      <c r="S17" s="19">
        <v>0</v>
      </c>
      <c r="T17" s="19">
        <v>0</v>
      </c>
      <c r="U17" s="19">
        <v>286481.83</v>
      </c>
      <c r="V17" s="19">
        <v>0</v>
      </c>
      <c r="W17" s="19">
        <v>0</v>
      </c>
      <c r="X17" s="19">
        <v>286481.83</v>
      </c>
      <c r="Y17" s="19">
        <v>0</v>
      </c>
      <c r="Z17" s="19">
        <v>0</v>
      </c>
      <c r="AA17" s="19">
        <v>286481.83</v>
      </c>
      <c r="AB17" s="19">
        <v>0</v>
      </c>
      <c r="AC17" s="19">
        <v>0</v>
      </c>
    </row>
    <row r="18" spans="1:29" ht="18.75" hidden="1" x14ac:dyDescent="0.3">
      <c r="A18" s="5"/>
      <c r="B18" s="12"/>
      <c r="C18" s="13"/>
      <c r="D18" s="15">
        <v>8</v>
      </c>
      <c r="E18" s="17" t="s">
        <v>3</v>
      </c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pans="1:29" ht="37.5" hidden="1" x14ac:dyDescent="0.3">
      <c r="A19" s="5"/>
      <c r="B19" s="12"/>
      <c r="C19" s="13"/>
      <c r="D19" s="15">
        <v>9</v>
      </c>
      <c r="E19" s="17" t="s">
        <v>10</v>
      </c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pans="1:29" ht="37.5" hidden="1" x14ac:dyDescent="0.3">
      <c r="A20" s="5"/>
      <c r="B20" s="12"/>
      <c r="C20" s="13"/>
      <c r="D20" s="15">
        <v>10</v>
      </c>
      <c r="E20" s="17" t="s">
        <v>11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pans="1:29" ht="37.5" hidden="1" x14ac:dyDescent="0.3">
      <c r="A21" s="5"/>
      <c r="B21" s="12"/>
      <c r="C21" s="13"/>
      <c r="D21" s="15">
        <v>4</v>
      </c>
      <c r="E21" s="18" t="s">
        <v>13</v>
      </c>
      <c r="F21" s="21">
        <v>11735.05</v>
      </c>
      <c r="G21" s="21">
        <v>0</v>
      </c>
      <c r="H21" s="21">
        <v>0</v>
      </c>
      <c r="I21" s="21">
        <v>11735.05</v>
      </c>
      <c r="J21" s="21">
        <v>0</v>
      </c>
      <c r="K21" s="21">
        <v>0</v>
      </c>
      <c r="L21" s="21">
        <v>11735.05</v>
      </c>
      <c r="M21" s="21">
        <v>0</v>
      </c>
      <c r="N21" s="21">
        <v>0</v>
      </c>
      <c r="O21" s="21">
        <v>11735.05</v>
      </c>
      <c r="P21" s="21">
        <v>0</v>
      </c>
      <c r="Q21" s="21">
        <v>0</v>
      </c>
      <c r="R21" s="21">
        <v>11735.05</v>
      </c>
      <c r="S21" s="21">
        <v>0</v>
      </c>
      <c r="T21" s="21">
        <v>0</v>
      </c>
      <c r="U21" s="21">
        <v>11735.05</v>
      </c>
      <c r="V21" s="21">
        <v>0</v>
      </c>
      <c r="W21" s="21">
        <v>0</v>
      </c>
      <c r="X21" s="21">
        <v>11735.05</v>
      </c>
      <c r="Y21" s="21">
        <v>0</v>
      </c>
      <c r="Z21" s="21">
        <v>0</v>
      </c>
      <c r="AA21" s="21">
        <v>11735.05</v>
      </c>
      <c r="AB21" s="21">
        <v>0</v>
      </c>
      <c r="AC21" s="21">
        <v>0</v>
      </c>
    </row>
    <row r="22" spans="1:29" ht="18.75" x14ac:dyDescent="0.3">
      <c r="A22" s="5"/>
      <c r="B22" s="12"/>
      <c r="C22" s="13"/>
      <c r="D22" s="15">
        <v>1</v>
      </c>
      <c r="E22" s="23" t="s">
        <v>14</v>
      </c>
      <c r="F22" s="22">
        <v>0</v>
      </c>
      <c r="G22" s="22">
        <v>0</v>
      </c>
      <c r="H22" s="22">
        <v>0</v>
      </c>
      <c r="I22" s="22">
        <v>0</v>
      </c>
      <c r="J22" s="22">
        <v>0</v>
      </c>
      <c r="K22" s="22">
        <v>0</v>
      </c>
      <c r="L22" s="22">
        <v>0</v>
      </c>
      <c r="M22" s="22">
        <v>0</v>
      </c>
      <c r="N22" s="22">
        <v>0</v>
      </c>
      <c r="O22" s="22">
        <v>0</v>
      </c>
      <c r="P22" s="22">
        <v>0</v>
      </c>
      <c r="Q22" s="22">
        <v>0</v>
      </c>
      <c r="R22" s="22">
        <v>0</v>
      </c>
      <c r="S22" s="22">
        <v>0</v>
      </c>
      <c r="T22" s="22">
        <v>0</v>
      </c>
      <c r="U22" s="22">
        <v>0</v>
      </c>
      <c r="V22" s="22">
        <v>0</v>
      </c>
      <c r="W22" s="22">
        <v>0</v>
      </c>
      <c r="X22" s="22">
        <v>0</v>
      </c>
      <c r="Y22" s="22">
        <v>0</v>
      </c>
      <c r="Z22" s="22">
        <v>0</v>
      </c>
      <c r="AA22" s="22">
        <v>0</v>
      </c>
      <c r="AB22" s="22">
        <v>0</v>
      </c>
      <c r="AC22" s="22">
        <v>0</v>
      </c>
    </row>
    <row r="23" spans="1:29" ht="18.75" hidden="1" x14ac:dyDescent="0.3">
      <c r="A23" s="5">
        <v>0</v>
      </c>
      <c r="B23" s="12"/>
      <c r="C23" s="13"/>
      <c r="D23" s="15">
        <v>6</v>
      </c>
      <c r="E23" s="23" t="s">
        <v>6</v>
      </c>
      <c r="F23" s="22">
        <v>0</v>
      </c>
      <c r="G23" s="22">
        <v>0</v>
      </c>
      <c r="H23" s="22">
        <v>0</v>
      </c>
      <c r="I23" s="22">
        <v>0</v>
      </c>
      <c r="J23" s="22">
        <v>0</v>
      </c>
      <c r="K23" s="22">
        <v>0</v>
      </c>
      <c r="L23" s="22">
        <v>0</v>
      </c>
      <c r="M23" s="22">
        <v>0</v>
      </c>
      <c r="N23" s="22">
        <v>0</v>
      </c>
      <c r="O23" s="22">
        <v>0</v>
      </c>
      <c r="P23" s="22">
        <v>0</v>
      </c>
      <c r="Q23" s="22">
        <v>0</v>
      </c>
      <c r="R23" s="22">
        <v>0</v>
      </c>
      <c r="S23" s="22">
        <v>0</v>
      </c>
      <c r="T23" s="22">
        <v>0</v>
      </c>
      <c r="U23" s="22">
        <v>0</v>
      </c>
      <c r="V23" s="22">
        <v>0</v>
      </c>
      <c r="W23" s="22">
        <v>0</v>
      </c>
      <c r="X23" s="22">
        <v>0</v>
      </c>
      <c r="Y23" s="22">
        <v>0</v>
      </c>
      <c r="Z23" s="22">
        <v>0</v>
      </c>
      <c r="AA23" s="22">
        <v>0</v>
      </c>
      <c r="AB23" s="22">
        <v>0</v>
      </c>
      <c r="AC23" s="22">
        <v>0</v>
      </c>
    </row>
    <row r="24" spans="1:29" ht="18.75" hidden="1" x14ac:dyDescent="0.3">
      <c r="A24" s="5"/>
      <c r="B24" s="12"/>
      <c r="C24" s="13"/>
      <c r="D24" s="15">
        <v>7</v>
      </c>
      <c r="E24" s="23" t="s">
        <v>10</v>
      </c>
      <c r="F24" s="22">
        <v>0</v>
      </c>
      <c r="G24" s="22">
        <v>0</v>
      </c>
      <c r="H24" s="22">
        <v>0</v>
      </c>
      <c r="I24" s="22">
        <v>0</v>
      </c>
      <c r="J24" s="22">
        <v>0</v>
      </c>
      <c r="K24" s="22">
        <v>0</v>
      </c>
      <c r="L24" s="22">
        <v>0</v>
      </c>
      <c r="M24" s="22">
        <v>0</v>
      </c>
      <c r="N24" s="22">
        <v>0</v>
      </c>
      <c r="O24" s="22">
        <v>0</v>
      </c>
      <c r="P24" s="22">
        <v>0</v>
      </c>
      <c r="Q24" s="22">
        <v>0</v>
      </c>
      <c r="R24" s="22">
        <v>0</v>
      </c>
      <c r="S24" s="22">
        <v>0</v>
      </c>
      <c r="T24" s="22">
        <v>0</v>
      </c>
      <c r="U24" s="22">
        <v>0</v>
      </c>
      <c r="V24" s="22">
        <v>0</v>
      </c>
      <c r="W24" s="22">
        <v>0</v>
      </c>
      <c r="X24" s="22">
        <v>0</v>
      </c>
      <c r="Y24" s="22">
        <v>0</v>
      </c>
      <c r="Z24" s="22">
        <v>0</v>
      </c>
      <c r="AA24" s="22">
        <v>0</v>
      </c>
      <c r="AB24" s="22">
        <v>0</v>
      </c>
      <c r="AC24" s="22">
        <v>0</v>
      </c>
    </row>
    <row r="25" spans="1:29" ht="18.75" x14ac:dyDescent="0.3">
      <c r="A25" s="5"/>
      <c r="B25" s="12"/>
      <c r="C25" s="13"/>
      <c r="D25" s="15">
        <v>2</v>
      </c>
      <c r="E25" s="23" t="s">
        <v>3</v>
      </c>
      <c r="F25" s="22">
        <v>212462.23</v>
      </c>
      <c r="G25" s="22">
        <v>0</v>
      </c>
      <c r="H25" s="22">
        <v>0</v>
      </c>
      <c r="I25" s="22">
        <v>0</v>
      </c>
      <c r="J25" s="22">
        <v>0</v>
      </c>
      <c r="K25" s="22">
        <v>0</v>
      </c>
      <c r="L25" s="22">
        <v>0</v>
      </c>
      <c r="M25" s="22">
        <v>0</v>
      </c>
      <c r="N25" s="22">
        <v>0</v>
      </c>
      <c r="O25" s="22">
        <v>0</v>
      </c>
      <c r="P25" s="22">
        <v>0</v>
      </c>
      <c r="Q25" s="22">
        <v>0</v>
      </c>
      <c r="R25" s="22">
        <v>0</v>
      </c>
      <c r="S25" s="22">
        <v>0</v>
      </c>
      <c r="T25" s="22">
        <v>0</v>
      </c>
      <c r="U25" s="22">
        <v>0</v>
      </c>
      <c r="V25" s="22">
        <v>0</v>
      </c>
      <c r="W25" s="22">
        <v>0</v>
      </c>
      <c r="X25" s="22">
        <v>0</v>
      </c>
      <c r="Y25" s="22">
        <v>0</v>
      </c>
      <c r="Z25" s="22">
        <v>0</v>
      </c>
      <c r="AA25" s="22">
        <v>0</v>
      </c>
      <c r="AB25" s="22">
        <v>0</v>
      </c>
      <c r="AC25" s="22">
        <v>0</v>
      </c>
    </row>
    <row r="26" spans="1:29" ht="18.75" hidden="1" x14ac:dyDescent="0.3">
      <c r="A26" s="5"/>
      <c r="B26" s="12"/>
      <c r="C26" s="13"/>
      <c r="D26" s="15">
        <v>9</v>
      </c>
      <c r="E26" s="23" t="s">
        <v>7</v>
      </c>
      <c r="F26" s="22">
        <v>0</v>
      </c>
      <c r="G26" s="22">
        <v>0</v>
      </c>
      <c r="H26" s="22">
        <v>0</v>
      </c>
      <c r="I26" s="22">
        <v>0</v>
      </c>
      <c r="J26" s="22">
        <v>0</v>
      </c>
      <c r="K26" s="22">
        <v>0</v>
      </c>
      <c r="L26" s="22">
        <v>0</v>
      </c>
      <c r="M26" s="22">
        <v>0</v>
      </c>
      <c r="N26" s="22">
        <v>0</v>
      </c>
      <c r="O26" s="22">
        <v>0</v>
      </c>
      <c r="P26" s="22">
        <v>0</v>
      </c>
      <c r="Q26" s="22">
        <v>0</v>
      </c>
      <c r="R26" s="22">
        <v>0</v>
      </c>
      <c r="S26" s="22">
        <v>0</v>
      </c>
      <c r="T26" s="22">
        <v>0</v>
      </c>
      <c r="U26" s="22">
        <v>0</v>
      </c>
      <c r="V26" s="22">
        <v>0</v>
      </c>
      <c r="W26" s="22">
        <v>0</v>
      </c>
      <c r="X26" s="22">
        <v>0</v>
      </c>
      <c r="Y26" s="22">
        <v>0</v>
      </c>
      <c r="Z26" s="22">
        <v>0</v>
      </c>
      <c r="AA26" s="22">
        <v>0</v>
      </c>
      <c r="AB26" s="22">
        <v>0</v>
      </c>
      <c r="AC26" s="22">
        <v>0</v>
      </c>
    </row>
    <row r="27" spans="1:29" ht="18.75" hidden="1" x14ac:dyDescent="0.3">
      <c r="A27" s="5"/>
      <c r="B27" s="12"/>
      <c r="C27" s="13"/>
      <c r="D27" s="15">
        <v>10</v>
      </c>
      <c r="E27" s="23" t="s">
        <v>5</v>
      </c>
      <c r="F27" s="22">
        <v>0</v>
      </c>
      <c r="G27" s="22">
        <v>0</v>
      </c>
      <c r="H27" s="22">
        <v>0</v>
      </c>
      <c r="I27" s="22">
        <v>0</v>
      </c>
      <c r="J27" s="22">
        <v>0</v>
      </c>
      <c r="K27" s="22">
        <v>0</v>
      </c>
      <c r="L27" s="22">
        <v>0</v>
      </c>
      <c r="M27" s="22">
        <v>0</v>
      </c>
      <c r="N27" s="22">
        <v>0</v>
      </c>
      <c r="O27" s="22">
        <v>0</v>
      </c>
      <c r="P27" s="22">
        <v>0</v>
      </c>
      <c r="Q27" s="22">
        <v>0</v>
      </c>
      <c r="R27" s="22">
        <v>0</v>
      </c>
      <c r="S27" s="22">
        <v>0</v>
      </c>
      <c r="T27" s="22">
        <v>0</v>
      </c>
      <c r="U27" s="22">
        <v>0</v>
      </c>
      <c r="V27" s="22">
        <v>0</v>
      </c>
      <c r="W27" s="22">
        <v>0</v>
      </c>
      <c r="X27" s="22">
        <v>0</v>
      </c>
      <c r="Y27" s="22">
        <v>0</v>
      </c>
      <c r="Z27" s="22">
        <v>0</v>
      </c>
      <c r="AA27" s="22">
        <v>0</v>
      </c>
      <c r="AB27" s="22">
        <v>0</v>
      </c>
      <c r="AC27" s="22">
        <v>0</v>
      </c>
    </row>
    <row r="28" spans="1:29" ht="18.75" x14ac:dyDescent="0.3">
      <c r="A28" s="5"/>
      <c r="B28" s="12"/>
      <c r="C28" s="13"/>
      <c r="D28" s="15">
        <v>3</v>
      </c>
      <c r="E28" s="23" t="s">
        <v>8</v>
      </c>
      <c r="F28" s="22">
        <v>0</v>
      </c>
      <c r="G28" s="22">
        <v>0</v>
      </c>
      <c r="H28" s="22">
        <v>0</v>
      </c>
      <c r="I28" s="22">
        <v>0</v>
      </c>
      <c r="J28" s="22">
        <v>0</v>
      </c>
      <c r="K28" s="22">
        <v>0</v>
      </c>
      <c r="L28" s="22">
        <v>370000</v>
      </c>
      <c r="M28" s="22">
        <v>0</v>
      </c>
      <c r="N28" s="22">
        <v>0</v>
      </c>
      <c r="O28" s="22">
        <v>0</v>
      </c>
      <c r="P28" s="22">
        <v>0</v>
      </c>
      <c r="Q28" s="22">
        <v>0</v>
      </c>
      <c r="R28" s="22">
        <v>0</v>
      </c>
      <c r="S28" s="22">
        <v>0</v>
      </c>
      <c r="T28" s="22">
        <v>0</v>
      </c>
      <c r="U28" s="22">
        <v>0</v>
      </c>
      <c r="V28" s="22">
        <v>0</v>
      </c>
      <c r="W28" s="22">
        <v>0</v>
      </c>
      <c r="X28" s="22">
        <v>0</v>
      </c>
      <c r="Y28" s="22">
        <v>0</v>
      </c>
      <c r="Z28" s="22">
        <v>0</v>
      </c>
      <c r="AA28" s="22">
        <v>0</v>
      </c>
      <c r="AB28" s="22">
        <v>0</v>
      </c>
      <c r="AC28" s="22">
        <v>0</v>
      </c>
    </row>
    <row r="29" spans="1:29" ht="18.75" x14ac:dyDescent="0.3">
      <c r="A29" s="5"/>
      <c r="B29" s="12"/>
      <c r="C29" s="13"/>
      <c r="D29" s="15">
        <v>4</v>
      </c>
      <c r="E29" s="23" t="s">
        <v>4</v>
      </c>
      <c r="F29" s="22">
        <v>0</v>
      </c>
      <c r="G29" s="22">
        <v>0</v>
      </c>
      <c r="H29" s="22">
        <v>0</v>
      </c>
      <c r="I29" s="22">
        <v>338571.8</v>
      </c>
      <c r="J29" s="22">
        <v>0</v>
      </c>
      <c r="K29" s="22">
        <v>0</v>
      </c>
      <c r="L29" s="22">
        <v>0</v>
      </c>
      <c r="M29" s="22">
        <v>0</v>
      </c>
      <c r="N29" s="22">
        <v>0</v>
      </c>
      <c r="O29" s="22">
        <v>0</v>
      </c>
      <c r="P29" s="22">
        <v>0</v>
      </c>
      <c r="Q29" s="22">
        <v>0</v>
      </c>
      <c r="R29" s="22">
        <v>60600</v>
      </c>
      <c r="S29" s="22">
        <v>0</v>
      </c>
      <c r="T29" s="22">
        <v>0</v>
      </c>
      <c r="U29" s="22">
        <v>0</v>
      </c>
      <c r="V29" s="22">
        <v>0</v>
      </c>
      <c r="W29" s="22">
        <v>0</v>
      </c>
      <c r="X29" s="22">
        <v>0</v>
      </c>
      <c r="Y29" s="22">
        <v>0</v>
      </c>
      <c r="Z29" s="22">
        <v>0</v>
      </c>
      <c r="AA29" s="22">
        <v>0</v>
      </c>
      <c r="AB29" s="22">
        <v>0</v>
      </c>
      <c r="AC29" s="22">
        <v>0</v>
      </c>
    </row>
    <row r="30" spans="1:29" ht="18.75" x14ac:dyDescent="0.3">
      <c r="A30" s="5"/>
      <c r="B30" s="12"/>
      <c r="C30" s="13"/>
      <c r="D30" s="15">
        <v>5</v>
      </c>
      <c r="E30" s="23" t="s">
        <v>7</v>
      </c>
      <c r="F30" s="22">
        <v>0</v>
      </c>
      <c r="G30" s="22">
        <v>0</v>
      </c>
      <c r="H30" s="22">
        <v>0</v>
      </c>
      <c r="I30" s="22">
        <v>503223.62</v>
      </c>
      <c r="J30" s="22">
        <v>0</v>
      </c>
      <c r="K30" s="22">
        <v>0</v>
      </c>
      <c r="L30" s="22">
        <v>2087600.92</v>
      </c>
      <c r="M30" s="22">
        <v>0</v>
      </c>
      <c r="N30" s="22">
        <v>0</v>
      </c>
      <c r="O30" s="22">
        <v>0</v>
      </c>
      <c r="P30" s="22">
        <v>0</v>
      </c>
      <c r="Q30" s="22">
        <v>0</v>
      </c>
      <c r="R30" s="22">
        <v>0</v>
      </c>
      <c r="S30" s="22">
        <v>0</v>
      </c>
      <c r="T30" s="22">
        <v>0</v>
      </c>
      <c r="U30" s="22">
        <v>0</v>
      </c>
      <c r="V30" s="22">
        <v>0</v>
      </c>
      <c r="W30" s="22">
        <v>0</v>
      </c>
      <c r="X30" s="22">
        <v>0</v>
      </c>
      <c r="Y30" s="22">
        <v>0</v>
      </c>
      <c r="Z30" s="22">
        <v>0</v>
      </c>
      <c r="AA30" s="22">
        <v>0</v>
      </c>
      <c r="AB30" s="22">
        <v>0</v>
      </c>
      <c r="AC30" s="22">
        <v>0</v>
      </c>
    </row>
    <row r="31" spans="1:29" ht="18.75" x14ac:dyDescent="0.3">
      <c r="A31" s="5"/>
      <c r="B31" s="12"/>
      <c r="C31" s="13"/>
      <c r="D31" s="15">
        <v>6</v>
      </c>
      <c r="E31" s="23" t="s">
        <v>6</v>
      </c>
      <c r="F31" s="22">
        <v>0</v>
      </c>
      <c r="G31" s="22">
        <v>0</v>
      </c>
      <c r="H31" s="22">
        <v>0</v>
      </c>
      <c r="I31" s="22">
        <f>117579.48+433954.44</f>
        <v>551533.92000000004</v>
      </c>
      <c r="J31" s="22">
        <v>0</v>
      </c>
      <c r="K31" s="22">
        <v>0</v>
      </c>
      <c r="L31" s="22">
        <f>1245550.55+218321.93</f>
        <v>1463872.48</v>
      </c>
      <c r="M31" s="22">
        <v>0</v>
      </c>
      <c r="N31" s="22">
        <v>0</v>
      </c>
      <c r="O31" s="22">
        <v>0</v>
      </c>
      <c r="P31" s="22">
        <v>0</v>
      </c>
      <c r="Q31" s="22">
        <v>0</v>
      </c>
      <c r="R31" s="22">
        <v>0</v>
      </c>
      <c r="S31" s="22">
        <v>0</v>
      </c>
      <c r="T31" s="22">
        <v>0</v>
      </c>
      <c r="U31" s="22">
        <v>0</v>
      </c>
      <c r="V31" s="22">
        <v>0</v>
      </c>
      <c r="W31" s="22">
        <v>0</v>
      </c>
      <c r="X31" s="22">
        <v>0</v>
      </c>
      <c r="Y31" s="22">
        <v>0</v>
      </c>
      <c r="Z31" s="22">
        <v>0</v>
      </c>
      <c r="AA31" s="22">
        <v>0</v>
      </c>
      <c r="AB31" s="22">
        <v>0</v>
      </c>
      <c r="AC31" s="22">
        <v>0</v>
      </c>
    </row>
    <row r="32" spans="1:29" ht="18.75" x14ac:dyDescent="0.3">
      <c r="A32" s="5"/>
      <c r="B32" s="12"/>
      <c r="C32" s="13"/>
      <c r="D32" s="15">
        <v>7</v>
      </c>
      <c r="E32" s="23" t="s">
        <v>5</v>
      </c>
      <c r="F32" s="22">
        <v>0</v>
      </c>
      <c r="G32" s="22">
        <v>0</v>
      </c>
      <c r="H32" s="22">
        <v>0</v>
      </c>
      <c r="I32" s="22">
        <v>0</v>
      </c>
      <c r="J32" s="22">
        <v>0</v>
      </c>
      <c r="K32" s="22">
        <v>0</v>
      </c>
      <c r="L32" s="22">
        <v>2435141.83</v>
      </c>
      <c r="M32" s="22">
        <v>0</v>
      </c>
      <c r="N32" s="22">
        <v>0</v>
      </c>
      <c r="O32" s="22">
        <v>0</v>
      </c>
      <c r="P32" s="22">
        <v>0</v>
      </c>
      <c r="Q32" s="22">
        <v>0</v>
      </c>
      <c r="R32" s="22">
        <f>475000+93000-122460.56</f>
        <v>445539.44</v>
      </c>
      <c r="S32" s="22">
        <v>0</v>
      </c>
      <c r="T32" s="22">
        <v>0</v>
      </c>
      <c r="U32" s="22">
        <v>0</v>
      </c>
      <c r="V32" s="22">
        <v>0</v>
      </c>
      <c r="W32" s="22">
        <v>0</v>
      </c>
      <c r="X32" s="22">
        <v>7000</v>
      </c>
      <c r="Y32" s="22">
        <v>0</v>
      </c>
      <c r="Z32" s="22">
        <v>0</v>
      </c>
      <c r="AA32" s="22">
        <v>0</v>
      </c>
      <c r="AB32" s="22">
        <v>0</v>
      </c>
      <c r="AC32" s="22">
        <v>0</v>
      </c>
    </row>
    <row r="33" spans="1:29" ht="18.75" x14ac:dyDescent="0.3">
      <c r="A33" s="5"/>
      <c r="B33" s="12"/>
      <c r="C33" s="13"/>
      <c r="D33" s="15">
        <v>8</v>
      </c>
      <c r="E33" s="23" t="s">
        <v>9</v>
      </c>
      <c r="F33" s="22">
        <v>0</v>
      </c>
      <c r="G33" s="22">
        <v>0</v>
      </c>
      <c r="H33" s="22">
        <v>0</v>
      </c>
      <c r="I33" s="22">
        <v>0</v>
      </c>
      <c r="J33" s="22">
        <v>0</v>
      </c>
      <c r="K33" s="22">
        <v>0</v>
      </c>
      <c r="L33" s="22">
        <v>300000</v>
      </c>
      <c r="M33" s="22">
        <v>0</v>
      </c>
      <c r="N33" s="22">
        <v>0</v>
      </c>
      <c r="O33" s="22">
        <v>189440</v>
      </c>
      <c r="P33" s="22">
        <v>0</v>
      </c>
      <c r="Q33" s="22">
        <v>0</v>
      </c>
      <c r="R33" s="22">
        <v>630000</v>
      </c>
      <c r="S33" s="22">
        <v>0</v>
      </c>
      <c r="T33" s="22">
        <v>0</v>
      </c>
      <c r="U33" s="22">
        <f>474200+590739</f>
        <v>1064939</v>
      </c>
      <c r="V33" s="22">
        <v>0</v>
      </c>
      <c r="W33" s="22">
        <v>0</v>
      </c>
      <c r="X33" s="22">
        <v>0</v>
      </c>
      <c r="Y33" s="22">
        <v>0</v>
      </c>
      <c r="Z33" s="22">
        <v>0</v>
      </c>
      <c r="AA33" s="22">
        <v>0</v>
      </c>
      <c r="AB33" s="22">
        <v>0</v>
      </c>
      <c r="AC33" s="22">
        <v>0</v>
      </c>
    </row>
    <row r="34" spans="1:29" ht="18.75" x14ac:dyDescent="0.3">
      <c r="A34" s="5"/>
      <c r="B34" s="12"/>
      <c r="C34" s="13"/>
      <c r="D34" s="15">
        <v>9</v>
      </c>
      <c r="E34" s="24" t="s">
        <v>11</v>
      </c>
      <c r="F34" s="22">
        <v>0</v>
      </c>
      <c r="G34" s="22">
        <v>0</v>
      </c>
      <c r="H34" s="22">
        <v>0</v>
      </c>
      <c r="I34" s="22">
        <v>0</v>
      </c>
      <c r="J34" s="22">
        <v>0</v>
      </c>
      <c r="K34" s="22">
        <v>0</v>
      </c>
      <c r="L34" s="22">
        <v>0</v>
      </c>
      <c r="M34" s="22">
        <v>0</v>
      </c>
      <c r="N34" s="22">
        <v>0</v>
      </c>
      <c r="O34" s="22">
        <v>0</v>
      </c>
      <c r="P34" s="22">
        <v>0</v>
      </c>
      <c r="Q34" s="22">
        <v>0</v>
      </c>
      <c r="R34" s="22">
        <v>0</v>
      </c>
      <c r="S34" s="22">
        <v>0</v>
      </c>
      <c r="T34" s="22">
        <v>0</v>
      </c>
      <c r="U34" s="22">
        <v>749468.17</v>
      </c>
      <c r="V34" s="22">
        <v>0</v>
      </c>
      <c r="W34" s="22">
        <v>0</v>
      </c>
      <c r="X34" s="22">
        <v>0</v>
      </c>
      <c r="Y34" s="22">
        <v>0</v>
      </c>
      <c r="Z34" s="22">
        <v>0</v>
      </c>
      <c r="AA34" s="22">
        <v>1694000</v>
      </c>
      <c r="AB34" s="22">
        <v>0</v>
      </c>
      <c r="AC34" s="22">
        <v>0</v>
      </c>
    </row>
    <row r="35" spans="1:29" ht="18.75" customHeight="1" x14ac:dyDescent="0.3">
      <c r="A35" s="5"/>
      <c r="B35" s="12"/>
      <c r="C35" s="13"/>
      <c r="D35" s="35" t="s">
        <v>0</v>
      </c>
      <c r="E35" s="36"/>
      <c r="F35" s="22">
        <f>F22+F25</f>
        <v>212462.23</v>
      </c>
      <c r="G35" s="22">
        <v>0</v>
      </c>
      <c r="H35" s="22">
        <v>0</v>
      </c>
      <c r="I35" s="22">
        <f>I22+I25+I28+I29+I30+I31+I32</f>
        <v>1393329.3399999999</v>
      </c>
      <c r="J35" s="22">
        <v>0</v>
      </c>
      <c r="K35" s="22">
        <v>0</v>
      </c>
      <c r="L35" s="22">
        <f>L22+L25+L28+L29+L30+L31+L32+L33</f>
        <v>6656615.2300000004</v>
      </c>
      <c r="M35" s="22">
        <v>0</v>
      </c>
      <c r="N35" s="22">
        <v>0</v>
      </c>
      <c r="O35" s="22">
        <f>O22+O25+O28+O29+O30+O31+O32+O33</f>
        <v>189440</v>
      </c>
      <c r="P35" s="22">
        <v>0</v>
      </c>
      <c r="Q35" s="22">
        <v>0</v>
      </c>
      <c r="R35" s="22">
        <f>R22+R25+R28+R29+R30+R31+R32+R33</f>
        <v>1136139.44</v>
      </c>
      <c r="S35" s="22">
        <v>0</v>
      </c>
      <c r="T35" s="22">
        <v>0</v>
      </c>
      <c r="U35" s="22">
        <f>U22+U25+U28+U29+U30+U31+U32+U33+U34</f>
        <v>1814407.17</v>
      </c>
      <c r="V35" s="22">
        <v>0</v>
      </c>
      <c r="W35" s="22">
        <v>0</v>
      </c>
      <c r="X35" s="22">
        <f>X22+X25+X28+X29+X30+X31+X32+X33</f>
        <v>7000</v>
      </c>
      <c r="Y35" s="22">
        <v>0</v>
      </c>
      <c r="Z35" s="22">
        <v>0</v>
      </c>
      <c r="AA35" s="22">
        <f>AA22+AA25+AA28+AA29+AA30+AA31+AA32+AA33+AA34</f>
        <v>1694000</v>
      </c>
      <c r="AB35" s="22">
        <v>0</v>
      </c>
      <c r="AC35" s="22">
        <v>0</v>
      </c>
    </row>
  </sheetData>
  <mergeCells count="14">
    <mergeCell ref="D35:E35"/>
    <mergeCell ref="I7:K7"/>
    <mergeCell ref="F7:H7"/>
    <mergeCell ref="O7:Q7"/>
    <mergeCell ref="R7:T7"/>
    <mergeCell ref="L7:N7"/>
    <mergeCell ref="AA7:AC7"/>
    <mergeCell ref="F4:AC4"/>
    <mergeCell ref="F2:AC2"/>
    <mergeCell ref="F1:AC1"/>
    <mergeCell ref="F3:AC3"/>
    <mergeCell ref="D6:AC6"/>
    <mergeCell ref="X7:Z7"/>
    <mergeCell ref="U7:W7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scale="6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2023-10-30T03:01:58Z</cp:lastPrinted>
  <dcterms:created xsi:type="dcterms:W3CDTF">2013-10-30T02:48:07Z</dcterms:created>
  <dcterms:modified xsi:type="dcterms:W3CDTF">2023-10-30T03:03:50Z</dcterms:modified>
</cp:coreProperties>
</file>