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U37" i="2" l="1"/>
  <c r="I26" i="2"/>
  <c r="I34" i="2"/>
  <c r="R36" i="2"/>
  <c r="I37" i="2" l="1"/>
  <c r="R37" i="2" l="1"/>
  <c r="I27" i="2" l="1"/>
  <c r="O37" i="2" l="1"/>
  <c r="F37" i="2"/>
  <c r="F27" i="2"/>
  <c r="L37" i="2"/>
</calcChain>
</file>

<file path=xl/sharedStrings.xml><?xml version="1.0" encoding="utf-8"?>
<sst xmlns="http://schemas.openxmlformats.org/spreadsheetml/2006/main" count="58" uniqueCount="28">
  <si>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</si>
  <si>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</si>
  <si>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</si>
  <si>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</si>
  <si>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</si>
  <si>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</si>
  <si>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</si>
  <si>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</si>
  <si>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</si>
  <si>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</si>
  <si>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</si>
  <si>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</si>
  <si>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</si>
  <si>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</si>
  <si>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</si>
  <si>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</si>
  <si>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и 2026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</si>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</sst>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4" fontId="6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topLeftCell="A7" workbookViewId="0">
      <selection activeCell="R8" sqref="R8:T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2" width="10.28515625" style="1" customWidth="1"/>
    <col min="13" max="14" width="5.42578125" style="1" customWidth="1"/>
    <col min="15" max="15" width="11.28515625" style="1" customWidth="1"/>
    <col min="16" max="17" width="5.42578125" style="1" customWidth="1"/>
    <col min="18" max="18" width="10" style="1" bestFit="1" customWidth="1"/>
    <col min="19" max="19" width="5" style="1" customWidth="1"/>
    <col min="20" max="20" width="6.42578125" style="1" customWidth="1"/>
    <col min="21" max="21" width="10.42578125" style="1" customWidth="1"/>
    <col min="22" max="22" width="5" style="1" customWidth="1"/>
    <col min="23" max="23" width="6.42578125" style="1" customWidth="1"/>
    <col min="24" max="16384" width="9.140625" style="1"/>
  </cols>
  <sheetData>
    <row r="1" spans="1:23" ht="18.75" customHeight="1" x14ac:dyDescent="0.3">
      <c r="F1" s="31" t="s">
        <v>27</v>
      </c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ht="117" customHeight="1" x14ac:dyDescent="0.2">
      <c r="F2" s="36" t="s">
        <v>16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</row>
    <row r="3" spans="1:23" ht="8.25" customHeight="1" x14ac:dyDescent="0.3">
      <c r="D3" s="16"/>
      <c r="E3" s="1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</row>
    <row r="4" spans="1:23" ht="19.5" customHeight="1" x14ac:dyDescent="0.3">
      <c r="D4" s="16"/>
      <c r="E4" s="16"/>
      <c r="F4" s="31" t="s">
        <v>22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23" ht="82.5" customHeight="1" x14ac:dyDescent="0.3">
      <c r="A5" s="2"/>
      <c r="B5" s="2"/>
      <c r="C5" s="2"/>
      <c r="D5" s="2"/>
      <c r="E5" s="2"/>
      <c r="F5" s="37" t="s">
        <v>17</v>
      </c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409.6" hidden="1" customHeight="1" x14ac:dyDescent="0.3">
      <c r="A6" s="2"/>
      <c r="B6" s="2"/>
      <c r="C6" s="2"/>
      <c r="D6" s="2"/>
      <c r="E6" s="2"/>
    </row>
    <row r="7" spans="1:23" ht="63" customHeight="1" x14ac:dyDescent="0.3">
      <c r="A7" s="4"/>
      <c r="B7" s="3"/>
      <c r="C7" s="3"/>
      <c r="D7" s="35" t="s">
        <v>21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3" ht="130.5" customHeight="1" x14ac:dyDescent="0.3">
      <c r="A8" s="5"/>
      <c r="B8" s="6"/>
      <c r="C8" s="7"/>
      <c r="D8" s="25" t="s">
        <v>2</v>
      </c>
      <c r="E8" s="26" t="s">
        <v>1</v>
      </c>
      <c r="F8" s="34" t="s">
        <v>14</v>
      </c>
      <c r="G8" s="34"/>
      <c r="H8" s="34"/>
      <c r="I8" s="34" t="s">
        <v>15</v>
      </c>
      <c r="J8" s="34"/>
      <c r="K8" s="34"/>
      <c r="L8" s="34" t="s">
        <v>23</v>
      </c>
      <c r="M8" s="34"/>
      <c r="N8" s="34"/>
      <c r="O8" s="34" t="s">
        <v>24</v>
      </c>
      <c r="P8" s="34"/>
      <c r="Q8" s="34"/>
      <c r="R8" s="34" t="s">
        <v>25</v>
      </c>
      <c r="S8" s="34"/>
      <c r="T8" s="34"/>
      <c r="U8" s="34" t="s">
        <v>26</v>
      </c>
      <c r="V8" s="34"/>
      <c r="W8" s="34"/>
    </row>
    <row r="9" spans="1:23" ht="37.5" customHeight="1" x14ac:dyDescent="0.3">
      <c r="A9" s="5"/>
      <c r="B9" s="8"/>
      <c r="C9" s="9"/>
      <c r="D9" s="25"/>
      <c r="E9" s="25"/>
      <c r="F9" s="26" t="s">
        <v>18</v>
      </c>
      <c r="G9" s="26" t="s">
        <v>19</v>
      </c>
      <c r="H9" s="26" t="s">
        <v>20</v>
      </c>
      <c r="I9" s="26" t="s">
        <v>18</v>
      </c>
      <c r="J9" s="26" t="s">
        <v>19</v>
      </c>
      <c r="K9" s="26" t="s">
        <v>20</v>
      </c>
      <c r="L9" s="26" t="s">
        <v>18</v>
      </c>
      <c r="M9" s="26" t="s">
        <v>19</v>
      </c>
      <c r="N9" s="26" t="s">
        <v>20</v>
      </c>
      <c r="O9" s="26" t="s">
        <v>18</v>
      </c>
      <c r="P9" s="26" t="s">
        <v>19</v>
      </c>
      <c r="Q9" s="26" t="s">
        <v>20</v>
      </c>
      <c r="R9" s="26" t="s">
        <v>18</v>
      </c>
      <c r="S9" s="26" t="s">
        <v>19</v>
      </c>
      <c r="T9" s="26" t="s">
        <v>20</v>
      </c>
      <c r="U9" s="26" t="s">
        <v>18</v>
      </c>
      <c r="V9" s="26" t="s">
        <v>19</v>
      </c>
      <c r="W9" s="26" t="s">
        <v>20</v>
      </c>
    </row>
    <row r="10" spans="1:23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  <c r="R10" s="28">
        <v>6</v>
      </c>
      <c r="S10" s="28">
        <v>7</v>
      </c>
      <c r="T10" s="28">
        <v>8</v>
      </c>
      <c r="U10" s="28">
        <v>6</v>
      </c>
      <c r="V10" s="28">
        <v>7</v>
      </c>
      <c r="W10" s="28">
        <v>8</v>
      </c>
    </row>
    <row r="11" spans="1:23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</row>
    <row r="17" spans="1:23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</row>
    <row r="18" spans="1:23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</row>
    <row r="19" spans="1:23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1:23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1:23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</row>
    <row r="23" spans="1:23" ht="18.75" hidden="1" x14ac:dyDescent="0.3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18.75" hidden="1" x14ac:dyDescent="0.3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18.75" x14ac:dyDescent="0.3">
      <c r="A25" s="5"/>
      <c r="B25" s="12"/>
      <c r="C25" s="13"/>
      <c r="D25" s="15">
        <v>1</v>
      </c>
      <c r="E25" s="23" t="s">
        <v>8</v>
      </c>
      <c r="F25" s="30">
        <v>0</v>
      </c>
      <c r="G25" s="30">
        <v>0</v>
      </c>
      <c r="H25" s="30">
        <v>0</v>
      </c>
      <c r="I25" s="30">
        <v>1048289.34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</row>
    <row r="26" spans="1:23" ht="18.75" x14ac:dyDescent="0.3">
      <c r="A26" s="5"/>
      <c r="B26" s="12"/>
      <c r="C26" s="13"/>
      <c r="D26" s="15">
        <v>2</v>
      </c>
      <c r="E26" s="23" t="s">
        <v>7</v>
      </c>
      <c r="F26" s="30">
        <v>713677.2</v>
      </c>
      <c r="G26" s="30">
        <v>0</v>
      </c>
      <c r="H26" s="30">
        <v>0</v>
      </c>
      <c r="I26" s="30">
        <f>2050343.25+345290.4+54709.6+279115.96</f>
        <v>2729459.21</v>
      </c>
      <c r="J26" s="30">
        <v>0</v>
      </c>
      <c r="K26" s="30">
        <v>0</v>
      </c>
      <c r="L26" s="30">
        <v>293383.13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</row>
    <row r="27" spans="1:23" ht="18.75" x14ac:dyDescent="0.3">
      <c r="A27" s="5"/>
      <c r="B27" s="12"/>
      <c r="C27" s="13"/>
      <c r="D27" s="15">
        <v>3</v>
      </c>
      <c r="E27" s="23" t="s">
        <v>6</v>
      </c>
      <c r="F27" s="30">
        <f>205248.54+99188.12</f>
        <v>304436.66000000003</v>
      </c>
      <c r="G27" s="30">
        <v>0</v>
      </c>
      <c r="H27" s="30">
        <v>0</v>
      </c>
      <c r="I27" s="30">
        <f>1983976.49+175301.28+290700</f>
        <v>2449977.77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26645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</row>
    <row r="28" spans="1:23" ht="18.75" x14ac:dyDescent="0.3">
      <c r="A28" s="5"/>
      <c r="B28" s="12"/>
      <c r="C28" s="13"/>
      <c r="D28" s="15">
        <v>4</v>
      </c>
      <c r="E28" s="23" t="s">
        <v>4</v>
      </c>
      <c r="F28" s="30">
        <v>398262.88</v>
      </c>
      <c r="G28" s="30">
        <v>0</v>
      </c>
      <c r="H28" s="30">
        <v>0</v>
      </c>
      <c r="I28" s="30">
        <v>953345.04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</row>
    <row r="29" spans="1:23" ht="18.75" x14ac:dyDescent="0.3">
      <c r="A29" s="5"/>
      <c r="B29" s="12"/>
      <c r="C29" s="13"/>
      <c r="D29" s="15">
        <v>5</v>
      </c>
      <c r="E29" s="23" t="s">
        <v>9</v>
      </c>
      <c r="F29" s="30">
        <v>0</v>
      </c>
      <c r="G29" s="30">
        <v>0</v>
      </c>
      <c r="H29" s="30">
        <v>0</v>
      </c>
      <c r="I29" s="30">
        <v>585900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280000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</row>
    <row r="30" spans="1:23" ht="18.75" x14ac:dyDescent="0.3">
      <c r="A30" s="5"/>
      <c r="B30" s="12"/>
      <c r="C30" s="13"/>
      <c r="D30" s="15">
        <v>6</v>
      </c>
      <c r="E30" s="23" t="s">
        <v>5</v>
      </c>
      <c r="F30" s="30">
        <v>261417.27</v>
      </c>
      <c r="G30" s="30">
        <v>0</v>
      </c>
      <c r="H30" s="30">
        <v>0</v>
      </c>
      <c r="I30" s="30">
        <v>2699280.2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</row>
    <row r="31" spans="1:23" ht="18.75" hidden="1" x14ac:dyDescent="0.3">
      <c r="A31" s="5"/>
      <c r="B31" s="12"/>
      <c r="C31" s="13"/>
      <c r="D31" s="15">
        <v>8</v>
      </c>
      <c r="E31" s="23" t="s">
        <v>9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</row>
    <row r="32" spans="1:23" ht="18.75" hidden="1" x14ac:dyDescent="0.3">
      <c r="A32" s="5"/>
      <c r="B32" s="12"/>
      <c r="C32" s="13"/>
      <c r="D32" s="15">
        <v>9</v>
      </c>
      <c r="E32" s="24" t="s">
        <v>10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</row>
    <row r="33" spans="1:23" ht="18.75" hidden="1" x14ac:dyDescent="0.3">
      <c r="A33" s="5"/>
      <c r="B33" s="12"/>
      <c r="C33" s="13"/>
      <c r="D33" s="15">
        <v>10</v>
      </c>
      <c r="E33" s="24" t="s">
        <v>11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</row>
    <row r="34" spans="1:23" ht="18.75" x14ac:dyDescent="0.3">
      <c r="A34" s="5"/>
      <c r="B34" s="12"/>
      <c r="C34" s="13"/>
      <c r="D34" s="15">
        <v>7</v>
      </c>
      <c r="E34" s="24" t="s">
        <v>10</v>
      </c>
      <c r="F34" s="30">
        <v>0</v>
      </c>
      <c r="G34" s="30">
        <v>0</v>
      </c>
      <c r="H34" s="30">
        <v>0</v>
      </c>
      <c r="I34" s="30">
        <f>384673.26</f>
        <v>384673.26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30000</v>
      </c>
      <c r="V34" s="30">
        <v>0</v>
      </c>
      <c r="W34" s="30">
        <v>0</v>
      </c>
    </row>
    <row r="35" spans="1:23" ht="18.75" x14ac:dyDescent="0.3">
      <c r="A35" s="5"/>
      <c r="B35" s="12"/>
      <c r="C35" s="13"/>
      <c r="D35" s="15">
        <v>8</v>
      </c>
      <c r="E35" s="24" t="s">
        <v>12</v>
      </c>
      <c r="F35" s="30">
        <v>0</v>
      </c>
      <c r="G35" s="30">
        <v>0</v>
      </c>
      <c r="H35" s="30">
        <v>0</v>
      </c>
      <c r="I35" s="30">
        <v>642848.14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</row>
    <row r="36" spans="1:23" ht="18.75" x14ac:dyDescent="0.3">
      <c r="A36" s="5"/>
      <c r="B36" s="12"/>
      <c r="C36" s="13"/>
      <c r="D36" s="15">
        <v>9</v>
      </c>
      <c r="E36" s="24" t="s">
        <v>11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f>500000+563364.95</f>
        <v>1063364.95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</row>
    <row r="37" spans="1:23" ht="18.75" customHeight="1" x14ac:dyDescent="0.3">
      <c r="A37" s="5"/>
      <c r="B37" s="12"/>
      <c r="C37" s="13"/>
      <c r="D37" s="32" t="s">
        <v>0</v>
      </c>
      <c r="E37" s="33"/>
      <c r="F37" s="30">
        <f>F25+F26+F27+F30+F28+F29</f>
        <v>1677794.0099999998</v>
      </c>
      <c r="G37" s="30">
        <v>0</v>
      </c>
      <c r="H37" s="30">
        <v>0</v>
      </c>
      <c r="I37" s="30">
        <f>I25+I26+I27+I30+I28+I29+I34+I35</f>
        <v>11493772.959999999</v>
      </c>
      <c r="J37" s="30">
        <v>0</v>
      </c>
      <c r="K37" s="30">
        <v>0</v>
      </c>
      <c r="L37" s="30">
        <f>L25+L26+L27+L30</f>
        <v>293383.13</v>
      </c>
      <c r="M37" s="30">
        <v>0</v>
      </c>
      <c r="N37" s="30">
        <v>0</v>
      </c>
      <c r="O37" s="30">
        <f>O25+O26+O27+O30+O28+O29</f>
        <v>306645</v>
      </c>
      <c r="P37" s="30">
        <v>0</v>
      </c>
      <c r="Q37" s="30">
        <v>0</v>
      </c>
      <c r="R37" s="30">
        <f>R25+R26+R27+R30+R28+R29+R36</f>
        <v>1063364.95</v>
      </c>
      <c r="S37" s="30">
        <v>0</v>
      </c>
      <c r="T37" s="30">
        <v>0</v>
      </c>
      <c r="U37" s="30">
        <f>U25+U26+U27+U30+U28+U29+U36+U34</f>
        <v>30000</v>
      </c>
      <c r="V37" s="30">
        <v>0</v>
      </c>
      <c r="W37" s="30">
        <v>0</v>
      </c>
    </row>
  </sheetData>
  <mergeCells count="12">
    <mergeCell ref="F1:W1"/>
    <mergeCell ref="F4:W4"/>
    <mergeCell ref="D37:E37"/>
    <mergeCell ref="F8:H8"/>
    <mergeCell ref="I8:K8"/>
    <mergeCell ref="R8:T8"/>
    <mergeCell ref="U8:W8"/>
    <mergeCell ref="D7:W7"/>
    <mergeCell ref="L8:N8"/>
    <mergeCell ref="O8:Q8"/>
    <mergeCell ref="F2:W3"/>
    <mergeCell ref="F5:W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2024-11-25T05:05:58Z</cp:lastPrinted>
  <dcterms:created xsi:type="dcterms:W3CDTF">2013-10-30T02:48:07Z</dcterms:created>
  <dcterms:modified xsi:type="dcterms:W3CDTF">2024-11-25T11:26:04Z</dcterms:modified>
</cp:coreProperties>
</file>