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G16" i="1"/>
  <c r="F16" i="1"/>
  <c r="E16" i="1"/>
  <c r="D16" i="1"/>
  <c r="C16" i="1"/>
  <c r="H15" i="1"/>
  <c r="J15" i="1" s="1"/>
  <c r="H14" i="1"/>
  <c r="J14" i="1" s="1"/>
  <c r="H13" i="1"/>
  <c r="J13" i="1" s="1"/>
  <c r="H12" i="1"/>
  <c r="J12" i="1" s="1"/>
  <c r="H11" i="1"/>
  <c r="J11" i="1" s="1"/>
  <c r="H10" i="1"/>
  <c r="J10" i="1" s="1"/>
  <c r="H9" i="1"/>
  <c r="J9" i="1" s="1"/>
  <c r="H8" i="1"/>
  <c r="J8" i="1" s="1"/>
  <c r="H7" i="1"/>
  <c r="J7" i="1" s="1"/>
  <c r="H6" i="1"/>
  <c r="J6" i="1" s="1"/>
  <c r="H5" i="1"/>
  <c r="H16" i="1" s="1"/>
  <c r="J16" i="1" l="1"/>
</calcChain>
</file>

<file path=xl/sharedStrings.xml><?xml version="1.0" encoding="utf-8"?>
<sst xmlns="http://schemas.openxmlformats.org/spreadsheetml/2006/main" count="23" uniqueCount="21">
  <si>
    <t>Наименование муниципального                                                                         образования</t>
  </si>
  <si>
    <t>Совет Ноябрь 2023</t>
  </si>
  <si>
    <t>Совет февраль2024</t>
  </si>
  <si>
    <t>Совет май 2024</t>
  </si>
  <si>
    <t xml:space="preserve">Поселение </t>
  </si>
  <si>
    <t xml:space="preserve">Содержание (прямые) </t>
  </si>
  <si>
    <t xml:space="preserve">наше </t>
  </si>
  <si>
    <t xml:space="preserve">Содержание  Прямой </t>
  </si>
  <si>
    <t xml:space="preserve"> Поселение </t>
  </si>
  <si>
    <t>Павлоградский МР</t>
  </si>
  <si>
    <t>Павлоградское ГП</t>
  </si>
  <si>
    <t>Богодуховское СП</t>
  </si>
  <si>
    <t>Логиновское СП</t>
  </si>
  <si>
    <t>Милоградовское СП</t>
  </si>
  <si>
    <t>Нивское  СП</t>
  </si>
  <si>
    <t>Новоуральское  СП</t>
  </si>
  <si>
    <t>Тихвинское  СП</t>
  </si>
  <si>
    <t>Хорошковское СП</t>
  </si>
  <si>
    <t>Южное СП</t>
  </si>
  <si>
    <t>Юрьевское СП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</si>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</sst>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6" fillId="3" borderId="1" xfId="0" applyFont="1" applyFill="1" applyBorder="1"/>
    <xf numFmtId="0" fontId="1" fillId="3" borderId="1" xfId="0" applyFont="1" applyFill="1" applyBorder="1"/>
    <xf numFmtId="0" fontId="8" fillId="3" borderId="1" xfId="0" applyFont="1" applyFill="1" applyBorder="1"/>
    <xf numFmtId="0" fontId="9" fillId="3" borderId="2" xfId="0" applyFont="1" applyFill="1" applyBorder="1"/>
    <xf numFmtId="0" fontId="10" fillId="3" borderId="1" xfId="0" applyFont="1" applyFill="1" applyBorder="1"/>
    <xf numFmtId="0" fontId="7" fillId="3" borderId="1" xfId="0" applyFont="1" applyFill="1" applyBorder="1"/>
    <xf numFmtId="0" fontId="3" fillId="0" borderId="1" xfId="0" applyFont="1" applyBorder="1"/>
    <xf numFmtId="0" fontId="8" fillId="2" borderId="1" xfId="0" applyFont="1" applyFill="1" applyBorder="1"/>
    <xf numFmtId="0" fontId="8" fillId="0" borderId="1" xfId="0" applyFont="1" applyBorder="1"/>
    <xf numFmtId="2" fontId="7" fillId="0" borderId="1" xfId="0" applyNumberFormat="1" applyFont="1" applyBorder="1"/>
    <xf numFmtId="2" fontId="8" fillId="0" borderId="1" xfId="0" applyNumberFormat="1" applyFont="1" applyBorder="1"/>
    <xf numFmtId="0" fontId="7" fillId="0" borderId="1" xfId="0" applyFont="1" applyBorder="1"/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/>
    <xf numFmtId="2" fontId="7" fillId="4" borderId="1" xfId="0" applyNumberFormat="1" applyFont="1" applyFill="1" applyBorder="1"/>
    <xf numFmtId="2" fontId="7" fillId="3" borderId="1" xfId="0" applyNumberFormat="1" applyFont="1" applyFill="1" applyBorder="1"/>
    <xf numFmtId="2" fontId="8" fillId="3" borderId="1" xfId="0" applyNumberFormat="1" applyFont="1" applyFill="1" applyBorder="1"/>
    <xf numFmtId="0" fontId="8" fillId="0" borderId="1" xfId="0" applyFont="1" applyFill="1" applyBorder="1"/>
    <xf numFmtId="0" fontId="1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2" fontId="8" fillId="4" borderId="1" xfId="0" applyNumberFormat="1" applyFont="1" applyFill="1" applyBorder="1"/>
    <xf numFmtId="0" fontId="5" fillId="3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6"/>
  <sheetViews>
    <sheetView tabSelected="1" workbookViewId="0">
      <selection activeCell="H6" sqref="H6"/>
    </sheetView>
  </sheetViews>
  <sheetFormatPr defaultRowHeight="15" x14ac:dyDescent="0.25"/>
  <cols>
    <col min="2" max="2" width="21.140625" customWidth="1"/>
    <col min="3" max="3" width="13" customWidth="1"/>
    <col min="4" max="4" width="14" customWidth="1"/>
    <col min="5" max="5" width="14.28515625" customWidth="1"/>
    <col min="6" max="6" width="15" customWidth="1"/>
    <col min="7" max="7" width="17" customWidth="1"/>
    <col min="8" max="8" width="17.85546875" customWidth="1"/>
    <col min="9" max="9" width="15.7109375" customWidth="1"/>
    <col min="10" max="10" width="17.42578125" customWidth="1"/>
  </cols>
  <sheetData>
    <row r="3" spans="1:10" ht="15.75" x14ac:dyDescent="0.25">
      <c r="A3" s="1"/>
      <c r="B3" s="2" t="s">
        <v>0</v>
      </c>
      <c r="C3" s="3" t="s">
        <v>1</v>
      </c>
      <c r="D3" s="3"/>
      <c r="E3" s="3"/>
      <c r="F3" s="3"/>
      <c r="G3" s="4" t="s">
        <v>2</v>
      </c>
      <c r="H3" s="4"/>
      <c r="I3" s="33" t="s">
        <v>3</v>
      </c>
      <c r="J3" s="33"/>
    </row>
    <row r="4" spans="1:10" ht="60" x14ac:dyDescent="0.25">
      <c r="A4" s="1"/>
      <c r="B4" s="2"/>
      <c r="C4" s="5">
        <v>2024</v>
      </c>
      <c r="D4" s="6" t="s">
        <v>4</v>
      </c>
      <c r="E4" s="6" t="s">
        <v>5</v>
      </c>
      <c r="F4" s="6" t="s">
        <v>6</v>
      </c>
      <c r="G4" s="7" t="s">
        <v>7</v>
      </c>
      <c r="H4" s="8" t="s">
        <v>6</v>
      </c>
      <c r="I4" s="9" t="s">
        <v>8</v>
      </c>
      <c r="J4" s="10" t="s">
        <v>6</v>
      </c>
    </row>
    <row r="5" spans="1:10" ht="18.75" x14ac:dyDescent="0.3">
      <c r="A5" s="11"/>
      <c r="B5" s="12" t="s">
        <v>9</v>
      </c>
      <c r="C5" s="13">
        <v>2042600</v>
      </c>
      <c r="D5" s="13"/>
      <c r="E5" s="13">
        <v>100000</v>
      </c>
      <c r="F5" s="14"/>
      <c r="G5" s="15">
        <v>150000</v>
      </c>
      <c r="H5" s="16">
        <f>SUM(C5,-E5,-G5)</f>
        <v>1792600</v>
      </c>
      <c r="I5" s="17"/>
      <c r="J5" s="17"/>
    </row>
    <row r="6" spans="1:10" ht="18.75" x14ac:dyDescent="0.3">
      <c r="A6" s="11">
        <v>1</v>
      </c>
      <c r="B6" s="18" t="s">
        <v>10</v>
      </c>
      <c r="C6" s="19">
        <v>3406500</v>
      </c>
      <c r="D6" s="20">
        <v>170325</v>
      </c>
      <c r="E6" s="20">
        <v>1200000</v>
      </c>
      <c r="F6" s="20">
        <v>2036175</v>
      </c>
      <c r="G6" s="21">
        <v>600000</v>
      </c>
      <c r="H6" s="22">
        <f>SUM(F6,-G6)</f>
        <v>1436175</v>
      </c>
      <c r="I6" s="23"/>
      <c r="J6" s="21">
        <f>SUM(H6,-I6)</f>
        <v>1436175</v>
      </c>
    </row>
    <row r="7" spans="1:10" ht="18.75" x14ac:dyDescent="0.3">
      <c r="A7" s="11">
        <v>2</v>
      </c>
      <c r="B7" s="18" t="s">
        <v>11</v>
      </c>
      <c r="C7" s="19">
        <v>619400</v>
      </c>
      <c r="D7" s="20">
        <v>30970</v>
      </c>
      <c r="E7" s="20">
        <v>200000</v>
      </c>
      <c r="F7" s="20">
        <v>388430</v>
      </c>
      <c r="G7" s="21">
        <v>100000</v>
      </c>
      <c r="H7" s="22">
        <f t="shared" ref="H7:H15" si="0">SUM(F7,-G7)</f>
        <v>288430</v>
      </c>
      <c r="I7" s="23">
        <v>75000</v>
      </c>
      <c r="J7" s="21">
        <f t="shared" ref="J7:J16" si="1">SUM(H7,-I7)</f>
        <v>213430</v>
      </c>
    </row>
    <row r="8" spans="1:10" ht="18.75" x14ac:dyDescent="0.3">
      <c r="A8" s="11">
        <v>3</v>
      </c>
      <c r="B8" s="18" t="s">
        <v>12</v>
      </c>
      <c r="C8" s="19">
        <v>744600</v>
      </c>
      <c r="D8" s="20">
        <v>37230</v>
      </c>
      <c r="E8" s="20">
        <v>200000</v>
      </c>
      <c r="F8" s="20">
        <v>507370</v>
      </c>
      <c r="G8" s="21">
        <v>100000</v>
      </c>
      <c r="H8" s="22">
        <f t="shared" si="0"/>
        <v>407370</v>
      </c>
      <c r="I8" s="23">
        <v>100000</v>
      </c>
      <c r="J8" s="21">
        <f t="shared" si="1"/>
        <v>307370</v>
      </c>
    </row>
    <row r="9" spans="1:10" ht="18.75" x14ac:dyDescent="0.3">
      <c r="A9" s="24">
        <v>4</v>
      </c>
      <c r="B9" s="25" t="s">
        <v>13</v>
      </c>
      <c r="C9" s="19">
        <v>520500</v>
      </c>
      <c r="D9" s="19">
        <v>26025</v>
      </c>
      <c r="E9" s="19"/>
      <c r="F9" s="19">
        <v>494475</v>
      </c>
      <c r="G9" s="26">
        <v>150000</v>
      </c>
      <c r="H9" s="22">
        <f t="shared" si="0"/>
        <v>344475</v>
      </c>
      <c r="I9" s="19">
        <v>150000</v>
      </c>
      <c r="J9" s="21">
        <f t="shared" si="1"/>
        <v>194475</v>
      </c>
    </row>
    <row r="10" spans="1:10" ht="18.75" x14ac:dyDescent="0.3">
      <c r="A10" s="24">
        <v>5</v>
      </c>
      <c r="B10" s="12" t="s">
        <v>14</v>
      </c>
      <c r="C10" s="14">
        <v>632500</v>
      </c>
      <c r="D10" s="14">
        <v>31625</v>
      </c>
      <c r="E10" s="14">
        <v>200000</v>
      </c>
      <c r="F10" s="14">
        <v>400875</v>
      </c>
      <c r="G10" s="27">
        <v>100000</v>
      </c>
      <c r="H10" s="28">
        <f t="shared" si="0"/>
        <v>300875</v>
      </c>
      <c r="I10" s="14">
        <v>250000</v>
      </c>
      <c r="J10" s="27">
        <f t="shared" si="1"/>
        <v>50875</v>
      </c>
    </row>
    <row r="11" spans="1:10" ht="18.75" x14ac:dyDescent="0.3">
      <c r="A11" s="24">
        <v>6</v>
      </c>
      <c r="B11" s="25" t="s">
        <v>15</v>
      </c>
      <c r="C11" s="19">
        <v>915900</v>
      </c>
      <c r="D11" s="20">
        <v>45795</v>
      </c>
      <c r="E11" s="20">
        <v>200000</v>
      </c>
      <c r="F11" s="20">
        <v>670105</v>
      </c>
      <c r="G11" s="26">
        <v>300000</v>
      </c>
      <c r="H11" s="22">
        <f t="shared" si="0"/>
        <v>370105</v>
      </c>
      <c r="I11" s="23">
        <v>100000</v>
      </c>
      <c r="J11" s="21">
        <f t="shared" si="1"/>
        <v>270105</v>
      </c>
    </row>
    <row r="12" spans="1:10" ht="18.75" x14ac:dyDescent="0.3">
      <c r="A12" s="24">
        <v>7</v>
      </c>
      <c r="B12" s="25" t="s">
        <v>16</v>
      </c>
      <c r="C12" s="19">
        <v>744600</v>
      </c>
      <c r="D12" s="20">
        <v>37230</v>
      </c>
      <c r="E12" s="20">
        <v>200000</v>
      </c>
      <c r="F12" s="20">
        <v>507370</v>
      </c>
      <c r="G12" s="26"/>
      <c r="H12" s="22">
        <f t="shared" si="0"/>
        <v>507370</v>
      </c>
      <c r="I12" s="23"/>
      <c r="J12" s="21">
        <f t="shared" si="1"/>
        <v>507370</v>
      </c>
    </row>
    <row r="13" spans="1:10" ht="18.75" x14ac:dyDescent="0.3">
      <c r="A13" s="24">
        <v>8</v>
      </c>
      <c r="B13" s="25" t="s">
        <v>17</v>
      </c>
      <c r="C13" s="19">
        <v>1093800</v>
      </c>
      <c r="D13" s="19">
        <v>54690</v>
      </c>
      <c r="E13" s="19"/>
      <c r="F13" s="19">
        <v>1039110</v>
      </c>
      <c r="G13" s="26">
        <v>150000</v>
      </c>
      <c r="H13" s="22">
        <f t="shared" si="0"/>
        <v>889110</v>
      </c>
      <c r="I13" s="23">
        <v>100000</v>
      </c>
      <c r="J13" s="21">
        <f t="shared" si="1"/>
        <v>789110</v>
      </c>
    </row>
    <row r="14" spans="1:10" ht="18.75" x14ac:dyDescent="0.3">
      <c r="A14" s="24">
        <v>9</v>
      </c>
      <c r="B14" s="25" t="s">
        <v>18</v>
      </c>
      <c r="C14" s="19">
        <v>1139900</v>
      </c>
      <c r="D14" s="19">
        <v>56995</v>
      </c>
      <c r="E14" s="19"/>
      <c r="F14" s="19">
        <v>1082905</v>
      </c>
      <c r="G14" s="26">
        <v>150000</v>
      </c>
      <c r="H14" s="22">
        <f t="shared" si="0"/>
        <v>932905</v>
      </c>
      <c r="I14" s="23"/>
      <c r="J14" s="21">
        <f t="shared" si="1"/>
        <v>932905</v>
      </c>
    </row>
    <row r="15" spans="1:10" ht="18.75" x14ac:dyDescent="0.3">
      <c r="A15" s="24">
        <v>10</v>
      </c>
      <c r="B15" s="25" t="s">
        <v>19</v>
      </c>
      <c r="C15" s="19">
        <v>955400</v>
      </c>
      <c r="D15" s="20">
        <v>47770</v>
      </c>
      <c r="E15" s="20">
        <v>250000</v>
      </c>
      <c r="F15" s="20">
        <v>657630</v>
      </c>
      <c r="G15" s="26">
        <v>200000</v>
      </c>
      <c r="H15" s="22">
        <f t="shared" si="0"/>
        <v>457630</v>
      </c>
      <c r="I15" s="29">
        <v>330000</v>
      </c>
      <c r="J15" s="21">
        <f t="shared" si="1"/>
        <v>127630</v>
      </c>
    </row>
    <row r="16" spans="1:10" ht="18.75" x14ac:dyDescent="0.3">
      <c r="A16" s="30"/>
      <c r="B16" s="31" t="s">
        <v>20</v>
      </c>
      <c r="C16" s="19">
        <f>SUM(C5:C15)</f>
        <v>12815700</v>
      </c>
      <c r="D16" s="20">
        <f>SUM(D6:D15)</f>
        <v>538655</v>
      </c>
      <c r="E16" s="20">
        <f>SUM(E6:E15)</f>
        <v>2450000</v>
      </c>
      <c r="F16" s="20">
        <f>SUM(F6:F15)</f>
        <v>7784445</v>
      </c>
      <c r="G16" s="32">
        <f>SUM(G6:G15)</f>
        <v>1850000</v>
      </c>
      <c r="H16" s="20">
        <f>SUM(H5:H15)</f>
        <v>7727045</v>
      </c>
      <c r="I16" s="23">
        <f>SUM(I6:I15)</f>
        <v>1105000</v>
      </c>
      <c r="J16" s="21">
        <f t="shared" si="1"/>
        <v>6622045</v>
      </c>
    </row>
  </sheetData>
  <mergeCells count="5">
    <mergeCell ref="C3:F3"/>
    <mergeCell ref="G3:H3"/>
    <mergeCell ref="I3:J3"/>
    <mergeCell ref="A3:A4"/>
    <mergeCell ref="B3:B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2024-05-17T11:45:58Z</dcterms:modified>
</cp:coreProperties>
</file>