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3-п от 24.01.2025 изм в 544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Аналитикам!$A$10:$Z$32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Аналитикам!$A$1:$Z$32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32" i="12" l="1"/>
  <c r="G31" i="12"/>
  <c r="R30" i="12"/>
  <c r="O30" i="12"/>
  <c r="N30" i="12"/>
  <c r="M30" i="12"/>
  <c r="L30" i="12"/>
  <c r="K30" i="12"/>
  <c r="J30" i="12"/>
  <c r="I30" i="12"/>
  <c r="H30" i="12"/>
  <c r="G30" i="12" s="1"/>
  <c r="G29" i="12"/>
  <c r="G28" i="12"/>
  <c r="G27" i="12"/>
  <c r="R26" i="12"/>
  <c r="M26" i="12"/>
  <c r="G26" i="12" s="1"/>
  <c r="G13" i="12" l="1"/>
  <c r="H12" i="12"/>
  <c r="G12" i="12" s="1"/>
  <c r="R11" i="12"/>
  <c r="O11" i="12"/>
  <c r="N11" i="12"/>
  <c r="M11" i="12"/>
  <c r="L11" i="12"/>
  <c r="K11" i="12"/>
  <c r="J11" i="12"/>
  <c r="I11" i="12"/>
  <c r="H11" i="12"/>
  <c r="G11" i="12" l="1"/>
  <c r="G25" i="12"/>
  <c r="G24" i="12"/>
  <c r="G23" i="12"/>
  <c r="M22" i="12"/>
  <c r="G22" i="12" s="1"/>
  <c r="G21" i="12"/>
  <c r="G20" i="12"/>
  <c r="G19" i="12"/>
  <c r="M18" i="12"/>
  <c r="G18" i="12" s="1"/>
  <c r="G17" i="12"/>
  <c r="G16" i="12"/>
  <c r="G15" i="12"/>
  <c r="M14" i="12"/>
  <c r="G14" i="12" s="1"/>
  <c r="R22" i="12" l="1"/>
  <c r="R18" i="12"/>
  <c r="R14" i="12"/>
</calcChain>
</file>

<file path=xl/sharedStrings.xml><?xml version="1.0" encoding="utf-8"?>
<sst xmlns="http://schemas.openxmlformats.org/spreadsheetml/2006/main" count="129" uniqueCount="63">
  <si>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</si>
  <si>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</si>
  <si>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</si>
  <si>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</si>
  <si>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</si>
  <si>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</si>
  <si>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</si>
  <si>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</si>
  <si>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</si>
  <si>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</si>
  <si>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</si>
  <si>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</si>
  <si>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</si>
  <si>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</si>
  <si>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</si>
  <si>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</si>
  <si>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</si>
  <si>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</si>
  <si>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</si>
  <si>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</si>
  <si>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</si>
  <si>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</si>
  <si>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</si>
  <si>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</si>
  <si>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</si>
  <si>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</si>
  <si>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</si>
  <si>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</si>
  <si>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</si>
  <si>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</si>
  <si>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</si>
  <si>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</si>
  <si>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</si>
  <si>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</si>
  <si>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2027</t>
  </si>
  <si>
    <t>Комитет капитального строительства, 
архитектуры и ЖКК Администрации 
Павлоградского муниципального района</t>
  </si>
  <si>
    <t>Всего, из них расходы за счет: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</si>
  <si>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</si>
  <si>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</si>
  <si>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3. Поступлений целевого характера из бюджетов поселений</t>
  </si>
  <si>
    <t>Единиц</t>
  </si>
  <si>
    <t>5.1.8</t>
  </si>
  <si>
    <t>Мероприятие 8: Проведение экспертизы сметной стоимости объектов в дорожной сфере</t>
  </si>
  <si>
    <t>2025</t>
  </si>
  <si>
    <t>Количество полученной документации</t>
  </si>
  <si>
    <t>5.1.9</t>
  </si>
  <si>
    <t>Мероприятие 9: Паспортизация автомобильных дорог общего пользования местного значения в с. Новоуральское</t>
  </si>
  <si>
    <t>5.1.10</t>
  </si>
  <si>
    <t>Мероприятие 10: Паспортизация автомобильных дорог общего пользования местного значения в с. Хорошки</t>
  </si>
  <si>
    <t>5.1.11</t>
  </si>
  <si>
    <t>Мероприятие 11: Паспортизация автомобильных дорог общего пользования местного значения в д. Назаровка</t>
  </si>
  <si>
    <t>4.1.8</t>
  </si>
  <si>
    <t>Мероприятие 8: Приобретение оборудования для водопроводных насосных станций Павлогрсдского муниципального района</t>
  </si>
  <si>
    <t>Комитет капитального строительства, архитектуры и ЖКК Администрации Павлоградского муниципального района</t>
  </si>
  <si>
    <t>Количество приобретенного оборудования</t>
  </si>
  <si>
    <t>4.1.20</t>
  </si>
  <si>
    <t>Мероприятие20: Приобретение материалов для утепления тепловых сетей в р.п. Павлоградка</t>
  </si>
  <si>
    <t xml:space="preserve">Протяженность утепленной тепловой сети </t>
  </si>
  <si>
    <t>Погонный метр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</si>
  <si>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</si>
  <si>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</si>
  <si>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Х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</si>
  <si>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Павлоградского муниципального района                                                                                                                                                                  Омской области                                                                                                                                                                                                            </t>
    </r>
    <r>
      <rPr>
        <u/>
        <sz val="14"/>
        <color theme="1"/>
        <rFont val="Times New Roman"/>
        <family val="1"/>
        <charset val="204"/>
      </rPr>
      <t>от 24.01.2025 № 43-п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</si>
</sst>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2"/>
  <sheetViews>
    <sheetView tabSelected="1" view="pageBreakPreview" zoomScaleNormal="100" zoomScaleSheetLayoutView="100" workbookViewId="0">
      <pane xSplit="2" ySplit="10" topLeftCell="O11" activePane="bottomRight" state="frozen"/>
      <selection pane="topRight" activeCell="C1" sqref="C1"/>
      <selection pane="bottomLeft" activeCell="A12" sqref="A12"/>
      <selection pane="bottomRight" activeCell="A5" sqref="A5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90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4" t="s">
        <v>62</v>
      </c>
      <c r="R1" s="25"/>
      <c r="S1" s="25"/>
      <c r="T1" s="25"/>
      <c r="U1" s="25"/>
      <c r="V1" s="25"/>
      <c r="W1" s="25"/>
      <c r="X1" s="25"/>
      <c r="Y1" s="25"/>
      <c r="Z1" s="25"/>
    </row>
    <row r="2" spans="1:258" x14ac:dyDescent="0.3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58" x14ac:dyDescent="0.3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7" t="s">
        <v>32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15" customHeight="1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26" t="s">
        <v>1</v>
      </c>
      <c r="B6" s="26" t="s">
        <v>9</v>
      </c>
      <c r="C6" s="26" t="s">
        <v>10</v>
      </c>
      <c r="D6" s="26"/>
      <c r="E6" s="26" t="s">
        <v>2</v>
      </c>
      <c r="F6" s="28" t="s">
        <v>3</v>
      </c>
      <c r="G6" s="28"/>
      <c r="H6" s="28"/>
      <c r="I6" s="28"/>
      <c r="J6" s="28"/>
      <c r="K6" s="28"/>
      <c r="L6" s="28"/>
      <c r="M6" s="28"/>
      <c r="N6" s="28"/>
      <c r="O6" s="29"/>
      <c r="P6" s="28" t="s">
        <v>17</v>
      </c>
      <c r="Q6" s="28"/>
      <c r="R6" s="28"/>
      <c r="S6" s="28"/>
      <c r="T6" s="28"/>
      <c r="U6" s="28"/>
      <c r="V6" s="28"/>
      <c r="W6" s="28"/>
      <c r="X6" s="28"/>
      <c r="Y6" s="28"/>
      <c r="Z6" s="28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26"/>
      <c r="B7" s="26"/>
      <c r="C7" s="26" t="s">
        <v>13</v>
      </c>
      <c r="D7" s="26" t="s">
        <v>14</v>
      </c>
      <c r="E7" s="26"/>
      <c r="F7" s="26" t="s">
        <v>12</v>
      </c>
      <c r="G7" s="26" t="s">
        <v>4</v>
      </c>
      <c r="H7" s="26"/>
      <c r="I7" s="26"/>
      <c r="J7" s="26"/>
      <c r="K7" s="26"/>
      <c r="L7" s="26"/>
      <c r="M7" s="26"/>
      <c r="N7" s="26"/>
      <c r="O7" s="30"/>
      <c r="P7" s="26" t="s">
        <v>7</v>
      </c>
      <c r="Q7" s="26" t="s">
        <v>5</v>
      </c>
      <c r="R7" s="26" t="s">
        <v>6</v>
      </c>
      <c r="S7" s="26"/>
      <c r="T7" s="26"/>
      <c r="U7" s="26"/>
      <c r="V7" s="26"/>
      <c r="W7" s="26"/>
      <c r="X7" s="26"/>
      <c r="Y7" s="26"/>
      <c r="Z7" s="26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26"/>
      <c r="B8" s="26"/>
      <c r="C8" s="26"/>
      <c r="D8" s="26"/>
      <c r="E8" s="26"/>
      <c r="F8" s="26"/>
      <c r="G8" s="26" t="s">
        <v>0</v>
      </c>
      <c r="H8" s="26" t="s">
        <v>16</v>
      </c>
      <c r="I8" s="26"/>
      <c r="J8" s="26"/>
      <c r="K8" s="26"/>
      <c r="L8" s="26"/>
      <c r="M8" s="26"/>
      <c r="N8" s="26"/>
      <c r="O8" s="30"/>
      <c r="P8" s="26"/>
      <c r="Q8" s="26"/>
      <c r="R8" s="26" t="s">
        <v>0</v>
      </c>
      <c r="S8" s="26" t="s">
        <v>16</v>
      </c>
      <c r="T8" s="26"/>
      <c r="U8" s="26"/>
      <c r="V8" s="26"/>
      <c r="W8" s="26"/>
      <c r="X8" s="26"/>
      <c r="Y8" s="26"/>
      <c r="Z8" s="26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39.75" customHeight="1" x14ac:dyDescent="0.25">
      <c r="A9" s="26"/>
      <c r="B9" s="26"/>
      <c r="C9" s="26"/>
      <c r="D9" s="26"/>
      <c r="E9" s="26"/>
      <c r="F9" s="26"/>
      <c r="G9" s="26"/>
      <c r="H9" s="7" t="s">
        <v>11</v>
      </c>
      <c r="I9" s="7" t="s">
        <v>33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26"/>
      <c r="Q9" s="26"/>
      <c r="R9" s="26"/>
      <c r="S9" s="7" t="s">
        <v>24</v>
      </c>
      <c r="T9" s="7" t="s">
        <v>31</v>
      </c>
      <c r="U9" s="7" t="s">
        <v>25</v>
      </c>
      <c r="V9" s="7" t="s">
        <v>26</v>
      </c>
      <c r="W9" s="7" t="s">
        <v>27</v>
      </c>
      <c r="X9" s="7" t="s">
        <v>28</v>
      </c>
      <c r="Y9" s="7" t="s">
        <v>29</v>
      </c>
      <c r="Z9" s="7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4.7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9.75" customHeight="1" x14ac:dyDescent="0.25">
      <c r="A11" s="34" t="s">
        <v>51</v>
      </c>
      <c r="B11" s="35" t="s">
        <v>52</v>
      </c>
      <c r="C11" s="26">
        <v>2025</v>
      </c>
      <c r="D11" s="26">
        <v>2027</v>
      </c>
      <c r="E11" s="32" t="s">
        <v>53</v>
      </c>
      <c r="F11" s="8" t="s">
        <v>36</v>
      </c>
      <c r="G11" s="9">
        <f t="shared" ref="G11:G13" si="0">SUM(H11:O11)</f>
        <v>375000</v>
      </c>
      <c r="H11" s="9">
        <f>SUM(H12:H13)</f>
        <v>0</v>
      </c>
      <c r="I11" s="9">
        <f t="shared" ref="I11:O11" si="1">SUM(I12:I13)</f>
        <v>0</v>
      </c>
      <c r="J11" s="9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375000</v>
      </c>
      <c r="N11" s="9">
        <f t="shared" si="1"/>
        <v>0</v>
      </c>
      <c r="O11" s="9">
        <f t="shared" si="1"/>
        <v>0</v>
      </c>
      <c r="P11" s="19" t="s">
        <v>54</v>
      </c>
      <c r="Q11" s="41" t="s">
        <v>40</v>
      </c>
      <c r="R11" s="38">
        <f>SUM(S11:Z13)</f>
        <v>5</v>
      </c>
      <c r="S11" s="38" t="s">
        <v>61</v>
      </c>
      <c r="T11" s="38" t="s">
        <v>61</v>
      </c>
      <c r="U11" s="38" t="s">
        <v>61</v>
      </c>
      <c r="V11" s="38" t="s">
        <v>61</v>
      </c>
      <c r="W11" s="38" t="s">
        <v>61</v>
      </c>
      <c r="X11" s="38">
        <v>5</v>
      </c>
      <c r="Y11" s="38">
        <v>0</v>
      </c>
      <c r="Z11" s="38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39.75" customHeight="1" x14ac:dyDescent="0.25">
      <c r="A12" s="34"/>
      <c r="B12" s="35"/>
      <c r="C12" s="26"/>
      <c r="D12" s="26"/>
      <c r="E12" s="32"/>
      <c r="F12" s="11" t="s">
        <v>37</v>
      </c>
      <c r="G12" s="9">
        <f t="shared" si="0"/>
        <v>375000</v>
      </c>
      <c r="H12" s="9">
        <f>30000-30000</f>
        <v>0</v>
      </c>
      <c r="I12" s="9">
        <v>0</v>
      </c>
      <c r="J12" s="9">
        <v>0</v>
      </c>
      <c r="K12" s="10">
        <v>0</v>
      </c>
      <c r="L12" s="10">
        <v>0</v>
      </c>
      <c r="M12" s="10">
        <v>375000</v>
      </c>
      <c r="N12" s="9">
        <v>0</v>
      </c>
      <c r="O12" s="9">
        <v>0</v>
      </c>
      <c r="P12" s="39"/>
      <c r="Q12" s="42"/>
      <c r="R12" s="38"/>
      <c r="S12" s="38"/>
      <c r="T12" s="38"/>
      <c r="U12" s="38"/>
      <c r="V12" s="38"/>
      <c r="W12" s="38"/>
      <c r="X12" s="38"/>
      <c r="Y12" s="38"/>
      <c r="Z12" s="38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4.75" customHeight="1" x14ac:dyDescent="0.25">
      <c r="A13" s="34"/>
      <c r="B13" s="35"/>
      <c r="C13" s="26"/>
      <c r="D13" s="26"/>
      <c r="E13" s="32"/>
      <c r="F13" s="11" t="s">
        <v>38</v>
      </c>
      <c r="G13" s="9">
        <f t="shared" si="0"/>
        <v>0</v>
      </c>
      <c r="H13" s="9">
        <v>0</v>
      </c>
      <c r="I13" s="9">
        <v>0</v>
      </c>
      <c r="J13" s="9">
        <v>0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40"/>
      <c r="Q13" s="43"/>
      <c r="R13" s="38"/>
      <c r="S13" s="38"/>
      <c r="T13" s="38"/>
      <c r="U13" s="38"/>
      <c r="V13" s="38"/>
      <c r="W13" s="38"/>
      <c r="X13" s="38"/>
      <c r="Y13" s="38"/>
      <c r="Z13" s="38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38.25" customHeight="1" x14ac:dyDescent="0.25">
      <c r="A14" s="20" t="s">
        <v>41</v>
      </c>
      <c r="B14" s="22" t="s">
        <v>42</v>
      </c>
      <c r="C14" s="20" t="s">
        <v>43</v>
      </c>
      <c r="D14" s="20" t="s">
        <v>34</v>
      </c>
      <c r="E14" s="20" t="s">
        <v>35</v>
      </c>
      <c r="F14" s="8" t="s">
        <v>36</v>
      </c>
      <c r="G14" s="9">
        <f>SUM(H14:O14)</f>
        <v>50000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3">
        <f>SUM(M15:M17)</f>
        <v>50000</v>
      </c>
      <c r="N14" s="12">
        <v>0</v>
      </c>
      <c r="O14" s="12">
        <v>0</v>
      </c>
      <c r="P14" s="18" t="s">
        <v>44</v>
      </c>
      <c r="Q14" s="18" t="s">
        <v>40</v>
      </c>
      <c r="R14" s="18">
        <f>SUM(S14:Z17)</f>
        <v>3</v>
      </c>
      <c r="S14" s="18" t="s">
        <v>61</v>
      </c>
      <c r="T14" s="18" t="s">
        <v>61</v>
      </c>
      <c r="U14" s="18" t="s">
        <v>61</v>
      </c>
      <c r="V14" s="18" t="s">
        <v>61</v>
      </c>
      <c r="W14" s="18" t="s">
        <v>61</v>
      </c>
      <c r="X14" s="18">
        <v>3</v>
      </c>
      <c r="Y14" s="18">
        <v>0</v>
      </c>
      <c r="Z14" s="18">
        <v>0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87.75" customHeight="1" x14ac:dyDescent="0.25">
      <c r="A15" s="21"/>
      <c r="B15" s="23"/>
      <c r="C15" s="21"/>
      <c r="D15" s="21"/>
      <c r="E15" s="21"/>
      <c r="F15" s="11" t="s">
        <v>37</v>
      </c>
      <c r="G15" s="9">
        <f t="shared" ref="G15:G25" si="2">SUM(H15:O15)</f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  <c r="N15" s="12">
        <v>0</v>
      </c>
      <c r="O15" s="12">
        <v>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47.25" customHeight="1" x14ac:dyDescent="0.25">
      <c r="A16" s="21"/>
      <c r="B16" s="23"/>
      <c r="C16" s="21"/>
      <c r="D16" s="21"/>
      <c r="E16" s="21"/>
      <c r="F16" s="11" t="s">
        <v>38</v>
      </c>
      <c r="G16" s="9">
        <f t="shared" si="2"/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>
        <v>0</v>
      </c>
      <c r="N16" s="12">
        <v>0</v>
      </c>
      <c r="O16" s="12">
        <v>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57.75" customHeight="1" x14ac:dyDescent="0.25">
      <c r="A17" s="21"/>
      <c r="B17" s="23"/>
      <c r="C17" s="21"/>
      <c r="D17" s="21"/>
      <c r="E17" s="21"/>
      <c r="F17" s="11" t="s">
        <v>39</v>
      </c>
      <c r="G17" s="9">
        <f t="shared" si="2"/>
        <v>50000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>
        <v>50000</v>
      </c>
      <c r="N17" s="12">
        <v>0</v>
      </c>
      <c r="O17" s="12"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57.75" customHeight="1" x14ac:dyDescent="0.25">
      <c r="A18" s="20" t="s">
        <v>45</v>
      </c>
      <c r="B18" s="22" t="s">
        <v>46</v>
      </c>
      <c r="C18" s="20" t="s">
        <v>43</v>
      </c>
      <c r="D18" s="20" t="s">
        <v>34</v>
      </c>
      <c r="E18" s="20" t="s">
        <v>35</v>
      </c>
      <c r="F18" s="8" t="s">
        <v>36</v>
      </c>
      <c r="G18" s="9">
        <f t="shared" si="2"/>
        <v>94000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3">
        <f>SUM(M19:M21)</f>
        <v>94000</v>
      </c>
      <c r="N18" s="12">
        <v>0</v>
      </c>
      <c r="O18" s="12">
        <v>0</v>
      </c>
      <c r="P18" s="18" t="s">
        <v>44</v>
      </c>
      <c r="Q18" s="18" t="s">
        <v>40</v>
      </c>
      <c r="R18" s="18">
        <f>SUM(S18:Z21)</f>
        <v>1</v>
      </c>
      <c r="S18" s="18" t="s">
        <v>61</v>
      </c>
      <c r="T18" s="18" t="s">
        <v>61</v>
      </c>
      <c r="U18" s="18" t="s">
        <v>61</v>
      </c>
      <c r="V18" s="18" t="s">
        <v>61</v>
      </c>
      <c r="W18" s="18" t="s">
        <v>61</v>
      </c>
      <c r="X18" s="18">
        <v>1</v>
      </c>
      <c r="Y18" s="18">
        <v>0</v>
      </c>
      <c r="Z18" s="18">
        <v>0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57.75" customHeight="1" x14ac:dyDescent="0.25">
      <c r="A19" s="21"/>
      <c r="B19" s="23"/>
      <c r="C19" s="21"/>
      <c r="D19" s="21"/>
      <c r="E19" s="21"/>
      <c r="F19" s="11" t="s">
        <v>37</v>
      </c>
      <c r="G19" s="9">
        <f t="shared" si="2"/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v>0</v>
      </c>
      <c r="N19" s="12">
        <v>0</v>
      </c>
      <c r="O19" s="12">
        <v>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57.75" customHeight="1" x14ac:dyDescent="0.25">
      <c r="A20" s="21"/>
      <c r="B20" s="23"/>
      <c r="C20" s="21"/>
      <c r="D20" s="21"/>
      <c r="E20" s="21"/>
      <c r="F20" s="11" t="s">
        <v>38</v>
      </c>
      <c r="G20" s="9">
        <f t="shared" si="2"/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v>0</v>
      </c>
      <c r="N20" s="12">
        <v>0</v>
      </c>
      <c r="O20" s="12">
        <v>0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57.75" customHeight="1" x14ac:dyDescent="0.25">
      <c r="A21" s="21"/>
      <c r="B21" s="23"/>
      <c r="C21" s="21"/>
      <c r="D21" s="21"/>
      <c r="E21" s="21"/>
      <c r="F21" s="11" t="s">
        <v>39</v>
      </c>
      <c r="G21" s="9">
        <f t="shared" si="2"/>
        <v>94000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v>94000</v>
      </c>
      <c r="N21" s="12">
        <v>0</v>
      </c>
      <c r="O21" s="12">
        <v>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57.75" customHeight="1" x14ac:dyDescent="0.25">
      <c r="A22" s="20" t="s">
        <v>47</v>
      </c>
      <c r="B22" s="22" t="s">
        <v>48</v>
      </c>
      <c r="C22" s="20" t="s">
        <v>43</v>
      </c>
      <c r="D22" s="20" t="s">
        <v>34</v>
      </c>
      <c r="E22" s="20" t="s">
        <v>35</v>
      </c>
      <c r="F22" s="8" t="s">
        <v>36</v>
      </c>
      <c r="G22" s="9">
        <f t="shared" si="2"/>
        <v>93000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>SUM(M23:M25)</f>
        <v>93000</v>
      </c>
      <c r="N22" s="12">
        <v>0</v>
      </c>
      <c r="O22" s="12">
        <v>0</v>
      </c>
      <c r="P22" s="18" t="s">
        <v>44</v>
      </c>
      <c r="Q22" s="18" t="s">
        <v>40</v>
      </c>
      <c r="R22" s="18">
        <f>SUM(S22:Z25)</f>
        <v>1</v>
      </c>
      <c r="S22" s="18" t="s">
        <v>61</v>
      </c>
      <c r="T22" s="18" t="s">
        <v>61</v>
      </c>
      <c r="U22" s="18" t="s">
        <v>61</v>
      </c>
      <c r="V22" s="18" t="s">
        <v>61</v>
      </c>
      <c r="W22" s="18" t="s">
        <v>61</v>
      </c>
      <c r="X22" s="18">
        <v>1</v>
      </c>
      <c r="Y22" s="18">
        <v>0</v>
      </c>
      <c r="Z22" s="18">
        <v>0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57.75" customHeight="1" x14ac:dyDescent="0.25">
      <c r="A23" s="21"/>
      <c r="B23" s="23"/>
      <c r="C23" s="21"/>
      <c r="D23" s="21"/>
      <c r="E23" s="21"/>
      <c r="F23" s="11" t="s">
        <v>37</v>
      </c>
      <c r="G23" s="9">
        <f t="shared" si="2"/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  <c r="N23" s="12">
        <v>0</v>
      </c>
      <c r="O23" s="12">
        <v>0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57.75" customHeight="1" x14ac:dyDescent="0.25">
      <c r="A24" s="21"/>
      <c r="B24" s="23"/>
      <c r="C24" s="21"/>
      <c r="D24" s="21"/>
      <c r="E24" s="21"/>
      <c r="F24" s="11" t="s">
        <v>38</v>
      </c>
      <c r="G24" s="9">
        <f t="shared" si="2"/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v>0</v>
      </c>
      <c r="N24" s="12">
        <v>0</v>
      </c>
      <c r="O24" s="12">
        <v>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57.75" customHeight="1" x14ac:dyDescent="0.25">
      <c r="A25" s="21"/>
      <c r="B25" s="23"/>
      <c r="C25" s="21"/>
      <c r="D25" s="21"/>
      <c r="E25" s="21"/>
      <c r="F25" s="11" t="s">
        <v>39</v>
      </c>
      <c r="G25" s="9">
        <f t="shared" si="2"/>
        <v>93000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v>93000</v>
      </c>
      <c r="N25" s="12">
        <v>0</v>
      </c>
      <c r="O25" s="12">
        <v>0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57.75" customHeight="1" x14ac:dyDescent="0.25">
      <c r="A26" s="20" t="s">
        <v>49</v>
      </c>
      <c r="B26" s="22" t="s">
        <v>50</v>
      </c>
      <c r="C26" s="20" t="s">
        <v>43</v>
      </c>
      <c r="D26" s="20" t="s">
        <v>34</v>
      </c>
      <c r="E26" s="20" t="s">
        <v>35</v>
      </c>
      <c r="F26" s="8" t="s">
        <v>36</v>
      </c>
      <c r="G26" s="9">
        <f t="shared" ref="G26:G29" si="3">SUM(H26:O26)</f>
        <v>93000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>SUM(M27:M29)</f>
        <v>93000</v>
      </c>
      <c r="N26" s="12">
        <v>0</v>
      </c>
      <c r="O26" s="12">
        <v>0</v>
      </c>
      <c r="P26" s="18" t="s">
        <v>44</v>
      </c>
      <c r="Q26" s="18" t="s">
        <v>40</v>
      </c>
      <c r="R26" s="18">
        <f>SUM(S26:Z29)</f>
        <v>1</v>
      </c>
      <c r="S26" s="18" t="s">
        <v>61</v>
      </c>
      <c r="T26" s="18" t="s">
        <v>61</v>
      </c>
      <c r="U26" s="18" t="s">
        <v>61</v>
      </c>
      <c r="V26" s="18" t="s">
        <v>61</v>
      </c>
      <c r="W26" s="18" t="s">
        <v>61</v>
      </c>
      <c r="X26" s="18">
        <v>1</v>
      </c>
      <c r="Y26" s="18">
        <v>0</v>
      </c>
      <c r="Z26" s="18">
        <v>0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 ht="57.75" customHeight="1" x14ac:dyDescent="0.25">
      <c r="A27" s="21"/>
      <c r="B27" s="23"/>
      <c r="C27" s="21"/>
      <c r="D27" s="21"/>
      <c r="E27" s="21"/>
      <c r="F27" s="11" t="s">
        <v>37</v>
      </c>
      <c r="G27" s="9">
        <f t="shared" si="3"/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v>0</v>
      </c>
      <c r="N27" s="12">
        <v>0</v>
      </c>
      <c r="O27" s="12">
        <v>0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  <row r="28" spans="1:258" ht="57.75" customHeight="1" x14ac:dyDescent="0.25">
      <c r="A28" s="21"/>
      <c r="B28" s="23"/>
      <c r="C28" s="21"/>
      <c r="D28" s="21"/>
      <c r="E28" s="21"/>
      <c r="F28" s="11" t="s">
        <v>38</v>
      </c>
      <c r="G28" s="9">
        <f t="shared" si="3"/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v>0</v>
      </c>
      <c r="N28" s="12">
        <v>0</v>
      </c>
      <c r="O28" s="12">
        <v>0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</row>
    <row r="29" spans="1:258" ht="57.75" customHeight="1" x14ac:dyDescent="0.25">
      <c r="A29" s="21"/>
      <c r="B29" s="23"/>
      <c r="C29" s="21"/>
      <c r="D29" s="21"/>
      <c r="E29" s="21"/>
      <c r="F29" s="15" t="s">
        <v>39</v>
      </c>
      <c r="G29" s="16">
        <f t="shared" si="3"/>
        <v>93000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>
        <v>93000</v>
      </c>
      <c r="N29" s="12">
        <v>0</v>
      </c>
      <c r="O29" s="12">
        <v>0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</row>
    <row r="30" spans="1:258" ht="57.75" customHeight="1" x14ac:dyDescent="0.25">
      <c r="A30" s="36" t="s">
        <v>55</v>
      </c>
      <c r="B30" s="37" t="s">
        <v>56</v>
      </c>
      <c r="C30" s="36" t="s">
        <v>43</v>
      </c>
      <c r="D30" s="36" t="s">
        <v>34</v>
      </c>
      <c r="E30" s="32" t="s">
        <v>35</v>
      </c>
      <c r="F30" s="17" t="s">
        <v>36</v>
      </c>
      <c r="G30" s="14">
        <f t="shared" ref="G30:G32" si="4">SUM(H30:O30)</f>
        <v>150000</v>
      </c>
      <c r="H30" s="14">
        <f t="shared" ref="H30:N30" si="5">SUM(H31:H32)</f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150000</v>
      </c>
      <c r="N30" s="14">
        <f t="shared" si="5"/>
        <v>0</v>
      </c>
      <c r="O30" s="14">
        <f>SUM(O31:O32)</f>
        <v>0</v>
      </c>
      <c r="P30" s="32" t="s">
        <v>57</v>
      </c>
      <c r="Q30" s="32" t="s">
        <v>58</v>
      </c>
      <c r="R30" s="32">
        <f>SUM(S30:Z32)</f>
        <v>500</v>
      </c>
      <c r="S30" s="32" t="s">
        <v>61</v>
      </c>
      <c r="T30" s="32" t="s">
        <v>61</v>
      </c>
      <c r="U30" s="32" t="s">
        <v>61</v>
      </c>
      <c r="V30" s="32" t="s">
        <v>61</v>
      </c>
      <c r="W30" s="32" t="s">
        <v>61</v>
      </c>
      <c r="X30" s="32">
        <v>500</v>
      </c>
      <c r="Y30" s="33">
        <v>0</v>
      </c>
      <c r="Z30" s="33">
        <v>0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</row>
    <row r="31" spans="1:258" ht="39.75" customHeight="1" x14ac:dyDescent="0.25">
      <c r="A31" s="36"/>
      <c r="B31" s="37"/>
      <c r="C31" s="36"/>
      <c r="D31" s="36"/>
      <c r="E31" s="32"/>
      <c r="F31" s="17" t="s">
        <v>59</v>
      </c>
      <c r="G31" s="14">
        <f t="shared" si="4"/>
        <v>150000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150000</v>
      </c>
      <c r="N31" s="14">
        <v>0</v>
      </c>
      <c r="O31" s="14">
        <v>0</v>
      </c>
      <c r="P31" s="32"/>
      <c r="Q31" s="32"/>
      <c r="R31" s="32"/>
      <c r="S31" s="32"/>
      <c r="T31" s="32"/>
      <c r="U31" s="32"/>
      <c r="V31" s="32"/>
      <c r="W31" s="32"/>
      <c r="X31" s="32"/>
      <c r="Y31" s="33"/>
      <c r="Z31" s="33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</row>
    <row r="32" spans="1:258" ht="84.75" customHeight="1" x14ac:dyDescent="0.25">
      <c r="A32" s="36"/>
      <c r="B32" s="37"/>
      <c r="C32" s="36"/>
      <c r="D32" s="36"/>
      <c r="E32" s="32"/>
      <c r="F32" s="17" t="s">
        <v>60</v>
      </c>
      <c r="G32" s="14">
        <f t="shared" si="4"/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32"/>
      <c r="Q32" s="32"/>
      <c r="R32" s="32"/>
      <c r="S32" s="32"/>
      <c r="T32" s="32"/>
      <c r="U32" s="32"/>
      <c r="V32" s="32"/>
      <c r="W32" s="32"/>
      <c r="X32" s="32"/>
      <c r="Y32" s="33"/>
      <c r="Z32" s="33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</row>
  </sheetData>
  <autoFilter ref="A10:Z32"/>
  <mergeCells count="117">
    <mergeCell ref="Z11:Z13"/>
    <mergeCell ref="U11:U13"/>
    <mergeCell ref="V11:V13"/>
    <mergeCell ref="W11:W13"/>
    <mergeCell ref="X11:X13"/>
    <mergeCell ref="Y11:Y13"/>
    <mergeCell ref="P11:P13"/>
    <mergeCell ref="Q11:Q13"/>
    <mergeCell ref="R11:R13"/>
    <mergeCell ref="S11:S13"/>
    <mergeCell ref="T11:T13"/>
    <mergeCell ref="A11:A13"/>
    <mergeCell ref="B11:B13"/>
    <mergeCell ref="C11:C13"/>
    <mergeCell ref="D11:D13"/>
    <mergeCell ref="E11:E13"/>
    <mergeCell ref="Z30:Z32"/>
    <mergeCell ref="P30:P32"/>
    <mergeCell ref="Q30:Q32"/>
    <mergeCell ref="R30:R32"/>
    <mergeCell ref="S30:S32"/>
    <mergeCell ref="T30:T32"/>
    <mergeCell ref="A30:A32"/>
    <mergeCell ref="B30:B32"/>
    <mergeCell ref="C30:C32"/>
    <mergeCell ref="D30:D32"/>
    <mergeCell ref="E30:E32"/>
    <mergeCell ref="Z18:Z21"/>
    <mergeCell ref="B22:B25"/>
    <mergeCell ref="C22:C25"/>
    <mergeCell ref="D22:D25"/>
    <mergeCell ref="E22:E25"/>
    <mergeCell ref="P22:P25"/>
    <mergeCell ref="Q22:Q25"/>
    <mergeCell ref="R22:R25"/>
    <mergeCell ref="T22:T25"/>
    <mergeCell ref="U22:U25"/>
    <mergeCell ref="V22:V25"/>
    <mergeCell ref="W22:W25"/>
    <mergeCell ref="X22:X25"/>
    <mergeCell ref="Y22:Y25"/>
    <mergeCell ref="Z22:Z25"/>
    <mergeCell ref="T18:T21"/>
    <mergeCell ref="U18:U21"/>
    <mergeCell ref="V18:V21"/>
    <mergeCell ref="W18:W21"/>
    <mergeCell ref="X18:X21"/>
    <mergeCell ref="E18:E21"/>
    <mergeCell ref="P18:P21"/>
    <mergeCell ref="Q18:Q21"/>
    <mergeCell ref="R18:R21"/>
    <mergeCell ref="S18:S21"/>
    <mergeCell ref="A18:A21"/>
    <mergeCell ref="A22:A25"/>
    <mergeCell ref="B18:B21"/>
    <mergeCell ref="C18:C21"/>
    <mergeCell ref="D18:D21"/>
    <mergeCell ref="S22:S25"/>
    <mergeCell ref="Z14:Z17"/>
    <mergeCell ref="U14:U17"/>
    <mergeCell ref="V14:V17"/>
    <mergeCell ref="W14:W17"/>
    <mergeCell ref="X14:X17"/>
    <mergeCell ref="Y14:Y17"/>
    <mergeCell ref="Y18:Y21"/>
    <mergeCell ref="U30:U32"/>
    <mergeCell ref="V30:V32"/>
    <mergeCell ref="W30:W32"/>
    <mergeCell ref="X30:X32"/>
    <mergeCell ref="Y30:Y32"/>
    <mergeCell ref="P14:P17"/>
    <mergeCell ref="Q14:Q17"/>
    <mergeCell ref="R14:R17"/>
    <mergeCell ref="S14:S17"/>
    <mergeCell ref="T14:T17"/>
    <mergeCell ref="A14:A17"/>
    <mergeCell ref="B14:B17"/>
    <mergeCell ref="C14:C17"/>
    <mergeCell ref="D14:D17"/>
    <mergeCell ref="E14:E17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  <mergeCell ref="F6:O6"/>
    <mergeCell ref="G7:O7"/>
    <mergeCell ref="H8:O8"/>
    <mergeCell ref="D7:D9"/>
    <mergeCell ref="E6:E9"/>
    <mergeCell ref="T26:T29"/>
    <mergeCell ref="U26:U29"/>
    <mergeCell ref="V26:V29"/>
    <mergeCell ref="W26:W29"/>
    <mergeCell ref="X26:X29"/>
    <mergeCell ref="Y26:Y29"/>
    <mergeCell ref="Z26:Z29"/>
    <mergeCell ref="A26:A29"/>
    <mergeCell ref="B26:B29"/>
    <mergeCell ref="C26:C29"/>
    <mergeCell ref="D26:D29"/>
    <mergeCell ref="E26:E29"/>
    <mergeCell ref="P26:P29"/>
    <mergeCell ref="Q26:Q29"/>
    <mergeCell ref="R26:R29"/>
    <mergeCell ref="S26:S2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2025-01-29T09:41:03Z</cp:lastPrinted>
  <dcterms:created xsi:type="dcterms:W3CDTF">2013-05-13T01:44:39Z</dcterms:created>
  <dcterms:modified xsi:type="dcterms:W3CDTF">2025-01-29T09:41:10Z</dcterms:modified>
</cp:coreProperties>
</file>