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43-п от 26.01.2024 (изм. 545-п)\"/>
    </mc:Choice>
  </mc:AlternateContent>
  <bookViews>
    <workbookView xWindow="0" yWindow="0" windowWidth="21570" windowHeight="9615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Аналитикам!$A$10:$Z$25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Аналитикам!$A$1:$Z$25</definedName>
  </definedNames>
  <calcPr calcId="162913" fullPrecision="0"/>
  <customWorkbookViews>
    <customWorkbookView name="Cherednikova - Личное представление" guid="{D45BA32D-C566-4080-BEF9-2628BFAF5780}" mergeInterval="0" personalView="1" maximized="1" xWindow="1" yWindow="1" windowWidth="1600" windowHeight="644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Evstigneeva - Личное представление" guid="{19CD07B0-B75B-4742-8CF1-58B16CCA9C75}" mergeInterval="0" personalView="1" maximized="1" xWindow="1" yWindow="1" windowWidth="1710" windowHeight="888" activeSheetId="2"/>
  </customWorkbookViews>
</workbook>
</file>

<file path=xl/calcChain.xml><?xml version="1.0" encoding="utf-8"?>
<calcChain xmlns="http://schemas.openxmlformats.org/spreadsheetml/2006/main">
  <c r="G13" i="12" l="1"/>
  <c r="G12" i="12"/>
  <c r="O11" i="12"/>
  <c r="N11" i="12"/>
  <c r="M11" i="12"/>
  <c r="L11" i="12"/>
  <c r="K11" i="12"/>
  <c r="J11" i="12"/>
  <c r="H11" i="12"/>
  <c r="G11" i="12" s="1"/>
  <c r="O16" i="12" l="1"/>
  <c r="N16" i="12"/>
  <c r="M16" i="12"/>
  <c r="L16" i="12"/>
  <c r="L14" i="12" s="1"/>
  <c r="K16" i="12"/>
  <c r="J16" i="12"/>
  <c r="I16" i="12"/>
  <c r="H16" i="12"/>
  <c r="G16" i="12" s="1"/>
  <c r="O15" i="12"/>
  <c r="N15" i="12"/>
  <c r="M15" i="12"/>
  <c r="L15" i="12"/>
  <c r="K15" i="12"/>
  <c r="J15" i="12"/>
  <c r="I15" i="12"/>
  <c r="I14" i="12" s="1"/>
  <c r="H15" i="12"/>
  <c r="G15" i="12" s="1"/>
  <c r="O14" i="12"/>
  <c r="N14" i="12"/>
  <c r="M14" i="12"/>
  <c r="K14" i="12"/>
  <c r="J14" i="12"/>
  <c r="G14" i="12" l="1"/>
  <c r="H14" i="12"/>
  <c r="G19" i="12"/>
  <c r="G18" i="12"/>
  <c r="O17" i="12"/>
  <c r="N17" i="12"/>
  <c r="M17" i="12"/>
  <c r="L17" i="12"/>
  <c r="K17" i="12"/>
  <c r="J17" i="12"/>
  <c r="G17" i="12" s="1"/>
  <c r="I17" i="12"/>
  <c r="H17" i="12"/>
  <c r="R17" i="12" l="1"/>
  <c r="G25" i="12" l="1"/>
  <c r="G24" i="12"/>
  <c r="L23" i="12"/>
  <c r="G23" i="12"/>
  <c r="K22" i="12"/>
  <c r="G22" i="12" s="1"/>
  <c r="G21" i="12"/>
  <c r="O20" i="12"/>
  <c r="N20" i="12"/>
  <c r="M20" i="12"/>
  <c r="L20" i="12"/>
  <c r="K20" i="12"/>
  <c r="G20" i="12" s="1"/>
  <c r="J20" i="12"/>
  <c r="I20" i="12"/>
  <c r="H20" i="12"/>
</calcChain>
</file>

<file path=xl/sharedStrings.xml><?xml version="1.0" encoding="utf-8"?>
<sst xmlns="http://schemas.openxmlformats.org/spreadsheetml/2006/main" count="100" uniqueCount="66">
  <si>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</si>
  <si>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</si>
  <si>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</si>
  <si>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</si>
  <si>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</si>
  <si>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</si>
  <si>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</si>
  <si>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</si>
  <si>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</si>
  <si>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</si>
  <si>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</si>
  <si>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2020 год</t>
  </si>
  <si>
    <t>Источник</t>
  </si>
  <si>
    <t xml:space="preserve">с (год) </t>
  </si>
  <si>
    <t xml:space="preserve">по (год)
</t>
  </si>
  <si>
    <t>муниципальной программы Павлоградского района Омской области</t>
  </si>
  <si>
    <t>в том числе по годам реализации муниципальной программы</t>
  </si>
  <si>
    <t xml:space="preserve">Целевые индикаторы реализации мероприятия (группы мероприятий) муниципальной программы </t>
  </si>
  <si>
    <t>2022 год</t>
  </si>
  <si>
    <t>2023 год</t>
  </si>
  <si>
    <t>2024 год</t>
  </si>
  <si>
    <t>2025 год</t>
  </si>
  <si>
    <t>2026 год</t>
  </si>
  <si>
    <t>2027 год</t>
  </si>
  <si>
    <t>2020
год</t>
  </si>
  <si>
    <t>2022
год</t>
  </si>
  <si>
    <t>2023
год</t>
  </si>
  <si>
    <t>2024
год</t>
  </si>
  <si>
    <t>2025
год</t>
  </si>
  <si>
    <t>2026                год</t>
  </si>
  <si>
    <t>2027
год</t>
  </si>
  <si>
    <t>2021
год</t>
  </si>
  <si>
    <t>2021 год</t>
  </si>
  <si>
    <t>"Развитие социально-культурной сферы Павлоградского муниципального района Омской области на 2020-2027 годы"</t>
  </si>
  <si>
    <t>Всего, из них расходы за счет:</t>
  </si>
  <si>
    <t>Единиц</t>
  </si>
  <si>
    <t xml:space="preserve">1. Налоговых и неналоговых доходов, поступлений нецелевого характера </t>
  </si>
  <si>
    <t>2. Поступления целевого характера из областного бюджета</t>
  </si>
  <si>
    <t>Процент</t>
  </si>
  <si>
    <t>2020</t>
  </si>
  <si>
    <t>2027</t>
  </si>
  <si>
    <t>Комитет образования Администрации Павлоградского муниципального района Омской области</t>
  </si>
  <si>
    <t>7.1.3</t>
  </si>
  <si>
    <t>МКУ ДО "Павлоградская ДШИ"</t>
  </si>
  <si>
    <t>Оснащены образовательные учреждения в сфере культуры (детские школ искусств по видам искусств и училищ) музыкальными инструментами, оборудованием и учебными материалами</t>
  </si>
  <si>
    <t xml:space="preserve">1. Налоговых и неналоговых доходов, поступлений нецелевого характера из областного бюджета </t>
  </si>
  <si>
    <t xml:space="preserve">2. Поступлений целевого характера из областного бюджета </t>
  </si>
  <si>
    <t>6.1.7</t>
  </si>
  <si>
    <t>Мероприятие 16: Предоставление дополнительных мер социальной поддержки членам семей участников специальной военной операции.</t>
  </si>
  <si>
    <t>1.1.5</t>
  </si>
  <si>
    <t>Мероприятие 5: Материально-техническое обеспечение деятельности муниципального штаба по координации народных дружинников</t>
  </si>
  <si>
    <t>Отдел по безопасности Администрации Павлоградского муниципального района Омской области</t>
  </si>
  <si>
    <t>Доля народных дружинников, получивших вознаграждение, из числа народных дружинников, оказавших помощь в раскрытии и/или задержании лиц, совершивших преступление</t>
  </si>
  <si>
    <t>Х</t>
  </si>
  <si>
    <t>Достигнута доля обучающихся в муниципальных образовательных организациях, являющихся членами семей участников специальной военной операции, которые предусмотрены Указом Губернатора Омской области от 3 августа 2023 года № 181 «Об установлении дополнительных мер поддержки и помощи для участников специальной военной операции и членов их семей на территории Омской области», обеспеченных дополнительными мерами социальной поддержки членам семей таких граждан, к общему количеству обучающихся в муниципальных образовательных организациях, являющихся членами семей указанных граждан</t>
  </si>
  <si>
    <t>Приобретено удостоверений "Народный дружинник"</t>
  </si>
  <si>
    <t>Мероприятие 3: Государственная поддержка отрасли культуры (приобретение музыкальных инструментов, оборудования и материалов для муниципальных детских школ искусств по видам искусств)</t>
  </si>
  <si>
    <t>2.1.12</t>
  </si>
  <si>
    <t>Мероприятие 12: Государственная поддержка отрасли культуры (комплектование книжных фондов общедоступных (публичных) библиотек муниципальных образований Омской области)</t>
  </si>
  <si>
    <t>2021</t>
  </si>
  <si>
    <t xml:space="preserve">МКУК «Павлоградская МЦБС» </t>
  </si>
  <si>
    <t>Обновляемость книжных фондов общедоступных (публичных) библиотек муниципальных образований Омской области</t>
  </si>
  <si>
    <t>7</t>
  </si>
  <si>
    <t xml:space="preserve">Задача 7 подпрограммы «Развитие культуры Павлоградского муниципального района»: Обеспечение качественно нового уровня развития инфраструктуры сферы культуры («Культурная среда») </t>
  </si>
  <si>
    <t xml:space="preserve"> Комитет по культуре Администрации Павлоградского муниципального района Омской области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</si>
  <si>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Павлоградского муниципального                                                                                                                                                                              района Омской области 
</t>
    </r>
    <r>
      <rPr>
        <u/>
        <sz val="14"/>
        <color theme="1"/>
        <rFont val="Times New Roman"/>
        <family val="1"/>
        <charset val="204"/>
      </rPr>
      <t xml:space="preserve">от 26.01.2024 № 43-п         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</si>
</sst>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12" fillId="0" borderId="0"/>
    <xf numFmtId="0" fontId="14" fillId="2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6" xfId="0" applyNumberFormat="1" applyFont="1" applyFill="1" applyBorder="1" applyAlignment="1">
      <alignment horizontal="center" vertical="top" wrapText="1"/>
    </xf>
    <xf numFmtId="4" fontId="2" fillId="0" borderId="6" xfId="8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13" fillId="0" borderId="6" xfId="0" applyFont="1" applyFill="1" applyBorder="1" applyAlignment="1">
      <alignment horizontal="center" vertical="top" wrapText="1"/>
    </xf>
    <xf numFmtId="0" fontId="2" fillId="0" borderId="3" xfId="9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9" fillId="0" borderId="3" xfId="9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left" vertical="top" wrapText="1"/>
    </xf>
    <xf numFmtId="49" fontId="9" fillId="0" borderId="5" xfId="0" applyNumberFormat="1" applyFont="1" applyFill="1" applyBorder="1" applyAlignment="1">
      <alignment horizontal="left" vertical="top" wrapText="1"/>
    </xf>
    <xf numFmtId="49" fontId="9" fillId="0" borderId="6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center" vertical="top"/>
    </xf>
    <xf numFmtId="49" fontId="9" fillId="0" borderId="3" xfId="0" applyNumberFormat="1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</cellXfs>
  <cellStyles count="10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Обычный 4" xfId="8"/>
    <cellStyle name="Финансовый 2" xfId="7"/>
    <cellStyle name="Хороший" xfId="9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25"/>
  <sheetViews>
    <sheetView tabSelected="1" view="pageBreakPreview" zoomScaleNormal="100" zoomScaleSheetLayoutView="100" workbookViewId="0">
      <pane xSplit="2" ySplit="10" topLeftCell="Q11" activePane="bottomRight" state="frozen"/>
      <selection pane="topRight" activeCell="C1" sqref="C1"/>
      <selection pane="bottomLeft" activeCell="A12" sqref="A12"/>
      <selection pane="bottomRight" activeCell="Q1" sqref="Q1:Z1"/>
    </sheetView>
  </sheetViews>
  <sheetFormatPr defaultColWidth="9.28515625" defaultRowHeight="18.75" x14ac:dyDescent="0.3"/>
  <cols>
    <col min="1" max="1" width="12.7109375" style="1" customWidth="1"/>
    <col min="2" max="2" width="39.5703125" style="1" customWidth="1"/>
    <col min="3" max="3" width="12.42578125" style="1" customWidth="1"/>
    <col min="4" max="4" width="13.5703125" style="1" customWidth="1"/>
    <col min="5" max="5" width="25.140625" style="2" customWidth="1"/>
    <col min="6" max="6" width="26.140625" style="1" customWidth="1"/>
    <col min="7" max="7" width="20" style="1" customWidth="1"/>
    <col min="8" max="8" width="16.85546875" style="1" customWidth="1"/>
    <col min="9" max="9" width="18.28515625" style="1" customWidth="1"/>
    <col min="10" max="10" width="18.42578125" style="1" customWidth="1"/>
    <col min="11" max="11" width="18.5703125" style="1" customWidth="1"/>
    <col min="12" max="12" width="18.140625" style="1" customWidth="1"/>
    <col min="13" max="13" width="17" style="1" customWidth="1"/>
    <col min="14" max="14" width="18" style="1" customWidth="1"/>
    <col min="15" max="15" width="16.85546875" style="1" customWidth="1"/>
    <col min="16" max="16" width="59.140625" style="1" customWidth="1"/>
    <col min="17" max="17" width="16.5703125" style="1" customWidth="1"/>
    <col min="18" max="18" width="13.28515625" style="1" bestFit="1" customWidth="1"/>
    <col min="19" max="20" width="13" style="1" bestFit="1" customWidth="1"/>
    <col min="21" max="22" width="12.140625" style="1" customWidth="1"/>
    <col min="23" max="23" width="12.42578125" style="1" customWidth="1"/>
    <col min="24" max="24" width="13" style="1" bestFit="1" customWidth="1"/>
    <col min="25" max="26" width="11" style="1" customWidth="1"/>
    <col min="27" max="27" width="58" style="3" hidden="1" customWidth="1"/>
    <col min="28" max="28" width="21.5703125" style="3" customWidth="1"/>
    <col min="29" max="16384" width="9.28515625" style="3"/>
  </cols>
  <sheetData>
    <row r="1" spans="1:258" ht="104.2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" t="s">
        <v>65</v>
      </c>
      <c r="R1" s="42"/>
      <c r="S1" s="42"/>
      <c r="T1" s="42"/>
      <c r="U1" s="42"/>
      <c r="V1" s="42"/>
      <c r="W1" s="42"/>
      <c r="X1" s="42"/>
      <c r="Y1" s="42"/>
      <c r="Z1" s="42"/>
    </row>
    <row r="2" spans="1:258" x14ac:dyDescent="0.3">
      <c r="A2" s="44" t="s">
        <v>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58" x14ac:dyDescent="0.3">
      <c r="A3" s="44" t="s">
        <v>15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258" x14ac:dyDescent="0.3">
      <c r="A4" s="44" t="s">
        <v>33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258" ht="22.5" x14ac:dyDescent="0.3">
      <c r="A5" s="6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258" ht="41.65" customHeight="1" x14ac:dyDescent="0.25">
      <c r="A6" s="35" t="s">
        <v>1</v>
      </c>
      <c r="B6" s="35" t="s">
        <v>9</v>
      </c>
      <c r="C6" s="43" t="s">
        <v>10</v>
      </c>
      <c r="D6" s="43"/>
      <c r="E6" s="35" t="s">
        <v>2</v>
      </c>
      <c r="F6" s="47" t="s">
        <v>3</v>
      </c>
      <c r="G6" s="48"/>
      <c r="H6" s="48"/>
      <c r="I6" s="48"/>
      <c r="J6" s="48"/>
      <c r="K6" s="48"/>
      <c r="L6" s="48"/>
      <c r="M6" s="48"/>
      <c r="N6" s="48"/>
      <c r="O6" s="49"/>
      <c r="P6" s="47" t="s">
        <v>17</v>
      </c>
      <c r="Q6" s="48"/>
      <c r="R6" s="48"/>
      <c r="S6" s="48"/>
      <c r="T6" s="48"/>
      <c r="U6" s="48"/>
      <c r="V6" s="48"/>
      <c r="W6" s="48"/>
      <c r="X6" s="48"/>
      <c r="Y6" s="48"/>
      <c r="Z6" s="50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258" ht="21.75" customHeight="1" x14ac:dyDescent="0.25">
      <c r="A7" s="45"/>
      <c r="B7" s="45"/>
      <c r="C7" s="35" t="s">
        <v>13</v>
      </c>
      <c r="D7" s="35" t="s">
        <v>14</v>
      </c>
      <c r="E7" s="45"/>
      <c r="F7" s="35" t="s">
        <v>12</v>
      </c>
      <c r="G7" s="51" t="s">
        <v>4</v>
      </c>
      <c r="H7" s="52"/>
      <c r="I7" s="52"/>
      <c r="J7" s="52"/>
      <c r="K7" s="52"/>
      <c r="L7" s="52"/>
      <c r="M7" s="52"/>
      <c r="N7" s="52"/>
      <c r="O7" s="53"/>
      <c r="P7" s="43" t="s">
        <v>7</v>
      </c>
      <c r="Q7" s="43" t="s">
        <v>5</v>
      </c>
      <c r="R7" s="43" t="s">
        <v>6</v>
      </c>
      <c r="S7" s="43"/>
      <c r="T7" s="43"/>
      <c r="U7" s="43"/>
      <c r="V7" s="43"/>
      <c r="W7" s="43"/>
      <c r="X7" s="43"/>
      <c r="Y7" s="43"/>
      <c r="Z7" s="43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258" ht="42.75" customHeight="1" x14ac:dyDescent="0.25">
      <c r="A8" s="45"/>
      <c r="B8" s="45"/>
      <c r="C8" s="45"/>
      <c r="D8" s="45"/>
      <c r="E8" s="45"/>
      <c r="F8" s="45"/>
      <c r="G8" s="45" t="s">
        <v>0</v>
      </c>
      <c r="H8" s="51" t="s">
        <v>16</v>
      </c>
      <c r="I8" s="52"/>
      <c r="J8" s="52"/>
      <c r="K8" s="52"/>
      <c r="L8" s="52"/>
      <c r="M8" s="52"/>
      <c r="N8" s="52"/>
      <c r="O8" s="53"/>
      <c r="P8" s="43"/>
      <c r="Q8" s="43"/>
      <c r="R8" s="43" t="s">
        <v>0</v>
      </c>
      <c r="S8" s="43" t="s">
        <v>16</v>
      </c>
      <c r="T8" s="43"/>
      <c r="U8" s="43"/>
      <c r="V8" s="43"/>
      <c r="W8" s="43"/>
      <c r="X8" s="43"/>
      <c r="Y8" s="43"/>
      <c r="Z8" s="43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IW8" s="5"/>
      <c r="IX8" s="5"/>
    </row>
    <row r="9" spans="1:258" ht="42" customHeight="1" x14ac:dyDescent="0.25">
      <c r="A9" s="46"/>
      <c r="B9" s="46"/>
      <c r="C9" s="46"/>
      <c r="D9" s="46"/>
      <c r="E9" s="46"/>
      <c r="F9" s="46"/>
      <c r="G9" s="46"/>
      <c r="H9" s="8" t="s">
        <v>11</v>
      </c>
      <c r="I9" s="8" t="s">
        <v>32</v>
      </c>
      <c r="J9" s="8" t="s">
        <v>18</v>
      </c>
      <c r="K9" s="8" t="s">
        <v>19</v>
      </c>
      <c r="L9" s="8" t="s">
        <v>20</v>
      </c>
      <c r="M9" s="8" t="s">
        <v>21</v>
      </c>
      <c r="N9" s="8" t="s">
        <v>22</v>
      </c>
      <c r="O9" s="8" t="s">
        <v>23</v>
      </c>
      <c r="P9" s="43"/>
      <c r="Q9" s="43"/>
      <c r="R9" s="43"/>
      <c r="S9" s="8" t="s">
        <v>24</v>
      </c>
      <c r="T9" s="8" t="s">
        <v>31</v>
      </c>
      <c r="U9" s="8" t="s">
        <v>25</v>
      </c>
      <c r="V9" s="8" t="s">
        <v>26</v>
      </c>
      <c r="W9" s="8" t="s">
        <v>27</v>
      </c>
      <c r="X9" s="8" t="s">
        <v>28</v>
      </c>
      <c r="Y9" s="8" t="s">
        <v>29</v>
      </c>
      <c r="Z9" s="8" t="s">
        <v>30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ht="23.6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ht="39.75" customHeight="1" x14ac:dyDescent="0.25">
      <c r="A11" s="23" t="s">
        <v>57</v>
      </c>
      <c r="B11" s="25" t="s">
        <v>58</v>
      </c>
      <c r="C11" s="23" t="s">
        <v>59</v>
      </c>
      <c r="D11" s="23" t="s">
        <v>40</v>
      </c>
      <c r="E11" s="23" t="s">
        <v>60</v>
      </c>
      <c r="F11" s="15" t="s">
        <v>34</v>
      </c>
      <c r="G11" s="13">
        <f t="shared" ref="G11:G13" si="0">SUM(H11:O11)</f>
        <v>359518.52</v>
      </c>
      <c r="H11" s="12">
        <f>SUM(H12:H13)</f>
        <v>0</v>
      </c>
      <c r="I11" s="12">
        <v>0</v>
      </c>
      <c r="J11" s="12">
        <f t="shared" ref="J11:O11" si="1">SUM(J12:J13)</f>
        <v>134261.60999999999</v>
      </c>
      <c r="K11" s="12">
        <f t="shared" si="1"/>
        <v>119714.14</v>
      </c>
      <c r="L11" s="12">
        <f t="shared" si="1"/>
        <v>105542.77</v>
      </c>
      <c r="M11" s="12">
        <f t="shared" si="1"/>
        <v>0</v>
      </c>
      <c r="N11" s="12">
        <f t="shared" si="1"/>
        <v>0</v>
      </c>
      <c r="O11" s="12">
        <f t="shared" si="1"/>
        <v>0</v>
      </c>
      <c r="P11" s="27" t="s">
        <v>61</v>
      </c>
      <c r="Q11" s="19" t="s">
        <v>38</v>
      </c>
      <c r="R11" s="19">
        <v>2</v>
      </c>
      <c r="S11" s="19">
        <v>0</v>
      </c>
      <c r="T11" s="19">
        <v>0</v>
      </c>
      <c r="U11" s="19">
        <v>2</v>
      </c>
      <c r="V11" s="19">
        <v>2</v>
      </c>
      <c r="W11" s="19">
        <v>2</v>
      </c>
      <c r="X11" s="19">
        <v>0</v>
      </c>
      <c r="Y11" s="19">
        <v>0</v>
      </c>
      <c r="Z11" s="19">
        <v>0</v>
      </c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ht="50.25" customHeight="1" x14ac:dyDescent="0.25">
      <c r="A12" s="24"/>
      <c r="B12" s="26"/>
      <c r="C12" s="24"/>
      <c r="D12" s="24"/>
      <c r="E12" s="24"/>
      <c r="F12" s="16" t="s">
        <v>45</v>
      </c>
      <c r="G12" s="13">
        <f t="shared" si="0"/>
        <v>3595.19</v>
      </c>
      <c r="H12" s="12">
        <v>0</v>
      </c>
      <c r="I12" s="12">
        <v>0</v>
      </c>
      <c r="J12" s="12">
        <v>1342.62</v>
      </c>
      <c r="K12" s="12">
        <v>1197.1400000000001</v>
      </c>
      <c r="L12" s="12">
        <v>1055.43</v>
      </c>
      <c r="M12" s="12">
        <v>0</v>
      </c>
      <c r="N12" s="12">
        <v>0</v>
      </c>
      <c r="O12" s="12">
        <v>0</v>
      </c>
      <c r="P12" s="28"/>
      <c r="Q12" s="20"/>
      <c r="R12" s="20"/>
      <c r="S12" s="20"/>
      <c r="T12" s="20"/>
      <c r="U12" s="20"/>
      <c r="V12" s="20"/>
      <c r="W12" s="20"/>
      <c r="X12" s="20"/>
      <c r="Y12" s="20"/>
      <c r="Z12" s="20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ht="59.25" customHeight="1" x14ac:dyDescent="0.25">
      <c r="A13" s="24"/>
      <c r="B13" s="26"/>
      <c r="C13" s="24"/>
      <c r="D13" s="24"/>
      <c r="E13" s="24"/>
      <c r="F13" s="16" t="s">
        <v>46</v>
      </c>
      <c r="G13" s="13">
        <f t="shared" si="0"/>
        <v>355923.33</v>
      </c>
      <c r="H13" s="12">
        <v>0</v>
      </c>
      <c r="I13" s="12">
        <v>0</v>
      </c>
      <c r="J13" s="12">
        <v>132918.99</v>
      </c>
      <c r="K13" s="12">
        <v>118517</v>
      </c>
      <c r="L13" s="12">
        <v>104487.34</v>
      </c>
      <c r="M13" s="12">
        <v>0</v>
      </c>
      <c r="N13" s="12">
        <v>0</v>
      </c>
      <c r="O13" s="12">
        <v>0</v>
      </c>
      <c r="P13" s="28"/>
      <c r="Q13" s="20"/>
      <c r="R13" s="20"/>
      <c r="S13" s="20"/>
      <c r="T13" s="20"/>
      <c r="U13" s="20"/>
      <c r="V13" s="20"/>
      <c r="W13" s="20"/>
      <c r="X13" s="20"/>
      <c r="Y13" s="20"/>
      <c r="Z13" s="20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  <row r="14" spans="1:258" ht="41.25" customHeight="1" x14ac:dyDescent="0.25">
      <c r="A14" s="23" t="s">
        <v>62</v>
      </c>
      <c r="B14" s="60" t="s">
        <v>63</v>
      </c>
      <c r="C14" s="43">
        <v>2020</v>
      </c>
      <c r="D14" s="43">
        <v>2027</v>
      </c>
      <c r="E14" s="62" t="s">
        <v>64</v>
      </c>
      <c r="F14" s="15" t="s">
        <v>34</v>
      </c>
      <c r="G14" s="13">
        <f t="shared" ref="G14:O14" si="2">SUM(G15:G16)</f>
        <v>2377853.54</v>
      </c>
      <c r="H14" s="13">
        <f t="shared" si="2"/>
        <v>0</v>
      </c>
      <c r="I14" s="13">
        <f t="shared" si="2"/>
        <v>0</v>
      </c>
      <c r="J14" s="13">
        <f t="shared" si="2"/>
        <v>0</v>
      </c>
      <c r="K14" s="13">
        <f t="shared" si="2"/>
        <v>0</v>
      </c>
      <c r="L14" s="13">
        <f t="shared" si="2"/>
        <v>2377853.54</v>
      </c>
      <c r="M14" s="13">
        <f t="shared" si="2"/>
        <v>0</v>
      </c>
      <c r="N14" s="13">
        <f t="shared" si="2"/>
        <v>0</v>
      </c>
      <c r="O14" s="13">
        <f t="shared" si="2"/>
        <v>0</v>
      </c>
      <c r="P14" s="43" t="s">
        <v>53</v>
      </c>
      <c r="Q14" s="43" t="s">
        <v>53</v>
      </c>
      <c r="R14" s="43" t="s">
        <v>53</v>
      </c>
      <c r="S14" s="43" t="s">
        <v>53</v>
      </c>
      <c r="T14" s="43" t="s">
        <v>53</v>
      </c>
      <c r="U14" s="43" t="s">
        <v>53</v>
      </c>
      <c r="V14" s="43" t="s">
        <v>53</v>
      </c>
      <c r="W14" s="43" t="s">
        <v>53</v>
      </c>
      <c r="X14" s="43" t="s">
        <v>53</v>
      </c>
      <c r="Y14" s="43" t="s">
        <v>53</v>
      </c>
      <c r="Z14" s="43" t="s">
        <v>53</v>
      </c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</row>
    <row r="15" spans="1:258" ht="59.25" customHeight="1" x14ac:dyDescent="0.25">
      <c r="A15" s="23"/>
      <c r="B15" s="60"/>
      <c r="C15" s="43"/>
      <c r="D15" s="43"/>
      <c r="E15" s="62"/>
      <c r="F15" s="16" t="s">
        <v>45</v>
      </c>
      <c r="G15" s="13">
        <f>SUM(H15:O15)</f>
        <v>23778.54</v>
      </c>
      <c r="H15" s="13">
        <f>SUM(H18)</f>
        <v>0</v>
      </c>
      <c r="I15" s="13">
        <f t="shared" ref="I15:O16" si="3">SUM(I18)</f>
        <v>0</v>
      </c>
      <c r="J15" s="13">
        <f t="shared" si="3"/>
        <v>0</v>
      </c>
      <c r="K15" s="13">
        <f t="shared" si="3"/>
        <v>0</v>
      </c>
      <c r="L15" s="13">
        <f t="shared" si="3"/>
        <v>23778.54</v>
      </c>
      <c r="M15" s="13">
        <f t="shared" si="3"/>
        <v>0</v>
      </c>
      <c r="N15" s="13">
        <f t="shared" si="3"/>
        <v>0</v>
      </c>
      <c r="O15" s="13">
        <f t="shared" si="3"/>
        <v>0</v>
      </c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</row>
    <row r="16" spans="1:258" ht="59.25" customHeight="1" x14ac:dyDescent="0.25">
      <c r="A16" s="23"/>
      <c r="B16" s="60"/>
      <c r="C16" s="43"/>
      <c r="D16" s="43"/>
      <c r="E16" s="62"/>
      <c r="F16" s="16" t="s">
        <v>46</v>
      </c>
      <c r="G16" s="13">
        <f>SUM(H16:O16)</f>
        <v>2354075</v>
      </c>
      <c r="H16" s="13">
        <f>SUM(H19)</f>
        <v>0</v>
      </c>
      <c r="I16" s="13">
        <f>SUM(I19)</f>
        <v>0</v>
      </c>
      <c r="J16" s="13">
        <f t="shared" si="3"/>
        <v>0</v>
      </c>
      <c r="K16" s="13">
        <f t="shared" si="3"/>
        <v>0</v>
      </c>
      <c r="L16" s="13">
        <f t="shared" si="3"/>
        <v>2354075</v>
      </c>
      <c r="M16" s="13">
        <f t="shared" si="3"/>
        <v>0</v>
      </c>
      <c r="N16" s="13">
        <f t="shared" si="3"/>
        <v>0</v>
      </c>
      <c r="O16" s="13">
        <f t="shared" si="3"/>
        <v>0</v>
      </c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</row>
    <row r="17" spans="1:258" ht="36.6" customHeight="1" x14ac:dyDescent="0.25">
      <c r="A17" s="29" t="s">
        <v>42</v>
      </c>
      <c r="B17" s="32" t="s">
        <v>56</v>
      </c>
      <c r="C17" s="35">
        <v>2020</v>
      </c>
      <c r="D17" s="35">
        <v>2027</v>
      </c>
      <c r="E17" s="37" t="s">
        <v>43</v>
      </c>
      <c r="F17" s="15" t="s">
        <v>34</v>
      </c>
      <c r="G17" s="13">
        <f t="shared" ref="G17:G19" si="4">SUM(H17:O17)</f>
        <v>2377853.54</v>
      </c>
      <c r="H17" s="12">
        <f>SUM(H18:H19)</f>
        <v>0</v>
      </c>
      <c r="I17" s="12">
        <f>SUM(I18:I19)</f>
        <v>0</v>
      </c>
      <c r="J17" s="12">
        <f t="shared" ref="J17:O17" si="5">SUM(J18:J19)</f>
        <v>0</v>
      </c>
      <c r="K17" s="12">
        <f t="shared" si="5"/>
        <v>0</v>
      </c>
      <c r="L17" s="12">
        <f t="shared" si="5"/>
        <v>2377853.54</v>
      </c>
      <c r="M17" s="12">
        <f t="shared" si="5"/>
        <v>0</v>
      </c>
      <c r="N17" s="12">
        <f t="shared" si="5"/>
        <v>0</v>
      </c>
      <c r="O17" s="12">
        <f t="shared" si="5"/>
        <v>0</v>
      </c>
      <c r="P17" s="40" t="s">
        <v>44</v>
      </c>
      <c r="Q17" s="65" t="s">
        <v>35</v>
      </c>
      <c r="R17" s="65">
        <f>SUM(S17:Z19)</f>
        <v>1</v>
      </c>
      <c r="S17" s="65">
        <v>0</v>
      </c>
      <c r="T17" s="65">
        <v>0</v>
      </c>
      <c r="U17" s="65">
        <v>0</v>
      </c>
      <c r="V17" s="65">
        <v>0</v>
      </c>
      <c r="W17" s="65">
        <v>1</v>
      </c>
      <c r="X17" s="65">
        <v>0</v>
      </c>
      <c r="Y17" s="65">
        <v>0</v>
      </c>
      <c r="Z17" s="65">
        <v>0</v>
      </c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</row>
    <row r="18" spans="1:258" ht="82.5" customHeight="1" x14ac:dyDescent="0.25">
      <c r="A18" s="30"/>
      <c r="B18" s="33"/>
      <c r="C18" s="20"/>
      <c r="D18" s="20"/>
      <c r="E18" s="38"/>
      <c r="F18" s="16" t="s">
        <v>45</v>
      </c>
      <c r="G18" s="13">
        <f t="shared" si="4"/>
        <v>23778.54</v>
      </c>
      <c r="H18" s="12">
        <v>0</v>
      </c>
      <c r="I18" s="12">
        <v>0</v>
      </c>
      <c r="J18" s="12">
        <v>0</v>
      </c>
      <c r="K18" s="12">
        <v>0</v>
      </c>
      <c r="L18" s="12">
        <v>23778.54</v>
      </c>
      <c r="M18" s="12">
        <v>0</v>
      </c>
      <c r="N18" s="12">
        <v>0</v>
      </c>
      <c r="O18" s="12">
        <v>0</v>
      </c>
      <c r="P18" s="63"/>
      <c r="Q18" s="66"/>
      <c r="R18" s="66"/>
      <c r="S18" s="66"/>
      <c r="T18" s="66"/>
      <c r="U18" s="66"/>
      <c r="V18" s="66"/>
      <c r="W18" s="66"/>
      <c r="X18" s="66"/>
      <c r="Y18" s="66"/>
      <c r="Z18" s="66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</row>
    <row r="19" spans="1:258" ht="58.15" customHeight="1" x14ac:dyDescent="0.25">
      <c r="A19" s="31"/>
      <c r="B19" s="34"/>
      <c r="C19" s="36"/>
      <c r="D19" s="36"/>
      <c r="E19" s="39"/>
      <c r="F19" s="16" t="s">
        <v>46</v>
      </c>
      <c r="G19" s="13">
        <f t="shared" si="4"/>
        <v>2354075</v>
      </c>
      <c r="H19" s="12">
        <v>0</v>
      </c>
      <c r="I19" s="12">
        <v>0</v>
      </c>
      <c r="J19" s="12">
        <v>0</v>
      </c>
      <c r="K19" s="12">
        <v>0</v>
      </c>
      <c r="L19" s="12">
        <v>2354075</v>
      </c>
      <c r="M19" s="12">
        <v>0</v>
      </c>
      <c r="N19" s="12">
        <v>0</v>
      </c>
      <c r="O19" s="12">
        <v>0</v>
      </c>
      <c r="P19" s="64"/>
      <c r="Q19" s="67"/>
      <c r="R19" s="67"/>
      <c r="S19" s="67"/>
      <c r="T19" s="67"/>
      <c r="U19" s="67"/>
      <c r="V19" s="67"/>
      <c r="W19" s="67"/>
      <c r="X19" s="67"/>
      <c r="Y19" s="67"/>
      <c r="Z19" s="67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</row>
    <row r="20" spans="1:258" ht="44.25" customHeight="1" x14ac:dyDescent="0.25">
      <c r="A20" s="23" t="s">
        <v>47</v>
      </c>
      <c r="B20" s="60" t="s">
        <v>48</v>
      </c>
      <c r="C20" s="35">
        <v>2020</v>
      </c>
      <c r="D20" s="35">
        <v>2027</v>
      </c>
      <c r="E20" s="37" t="s">
        <v>41</v>
      </c>
      <c r="F20" s="16" t="s">
        <v>34</v>
      </c>
      <c r="G20" s="13">
        <f>SUM(H20:O20)</f>
        <v>425540.29</v>
      </c>
      <c r="H20" s="9">
        <f>SUM(H21:H22)</f>
        <v>0</v>
      </c>
      <c r="I20" s="9">
        <f t="shared" ref="I20:O20" si="6">SUM(I21:I22)</f>
        <v>0</v>
      </c>
      <c r="J20" s="9">
        <f t="shared" si="6"/>
        <v>82875</v>
      </c>
      <c r="K20" s="10">
        <f t="shared" si="6"/>
        <v>325657.53000000003</v>
      </c>
      <c r="L20" s="10">
        <f t="shared" si="6"/>
        <v>6031.6</v>
      </c>
      <c r="M20" s="10">
        <f t="shared" si="6"/>
        <v>5488.08</v>
      </c>
      <c r="N20" s="9">
        <f t="shared" si="6"/>
        <v>5488.08</v>
      </c>
      <c r="O20" s="9">
        <f t="shared" si="6"/>
        <v>0</v>
      </c>
      <c r="P20" s="37" t="s">
        <v>54</v>
      </c>
      <c r="Q20" s="43" t="s">
        <v>38</v>
      </c>
      <c r="R20" s="35">
        <v>100</v>
      </c>
      <c r="S20" s="35">
        <v>0</v>
      </c>
      <c r="T20" s="35">
        <v>0</v>
      </c>
      <c r="U20" s="35">
        <v>100</v>
      </c>
      <c r="V20" s="35">
        <v>100</v>
      </c>
      <c r="W20" s="35">
        <v>100</v>
      </c>
      <c r="X20" s="35">
        <v>0</v>
      </c>
      <c r="Y20" s="35">
        <v>0</v>
      </c>
      <c r="Z20" s="35">
        <v>0</v>
      </c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</row>
    <row r="21" spans="1:258" ht="113.25" customHeight="1" x14ac:dyDescent="0.25">
      <c r="A21" s="23"/>
      <c r="B21" s="60"/>
      <c r="C21" s="45"/>
      <c r="D21" s="45"/>
      <c r="E21" s="38"/>
      <c r="F21" s="16" t="s">
        <v>36</v>
      </c>
      <c r="G21" s="13">
        <f>SUM(H21:O21)</f>
        <v>23172.53</v>
      </c>
      <c r="H21" s="9">
        <v>0</v>
      </c>
      <c r="I21" s="9">
        <v>0</v>
      </c>
      <c r="J21" s="9">
        <v>828.75</v>
      </c>
      <c r="K21" s="10">
        <v>5336.02</v>
      </c>
      <c r="L21" s="10">
        <v>6031.6</v>
      </c>
      <c r="M21" s="10">
        <v>5488.08</v>
      </c>
      <c r="N21" s="10">
        <v>5488.08</v>
      </c>
      <c r="O21" s="9">
        <v>0</v>
      </c>
      <c r="P21" s="38"/>
      <c r="Q21" s="24"/>
      <c r="R21" s="45"/>
      <c r="S21" s="45"/>
      <c r="T21" s="45"/>
      <c r="U21" s="45"/>
      <c r="V21" s="45"/>
      <c r="W21" s="45"/>
      <c r="X21" s="45"/>
      <c r="Y21" s="45"/>
      <c r="Z21" s="4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</row>
    <row r="22" spans="1:258" ht="80.25" customHeight="1" x14ac:dyDescent="0.25">
      <c r="A22" s="23"/>
      <c r="B22" s="60"/>
      <c r="C22" s="46"/>
      <c r="D22" s="46"/>
      <c r="E22" s="39"/>
      <c r="F22" s="17" t="s">
        <v>37</v>
      </c>
      <c r="G22" s="13">
        <f>SUM(H22:O22)</f>
        <v>402367.76</v>
      </c>
      <c r="H22" s="9">
        <v>0</v>
      </c>
      <c r="I22" s="9">
        <v>0</v>
      </c>
      <c r="J22" s="9">
        <v>82046.25</v>
      </c>
      <c r="K22" s="10">
        <f>452900.25-132578.74</f>
        <v>320321.51</v>
      </c>
      <c r="L22" s="10">
        <v>0</v>
      </c>
      <c r="M22" s="10">
        <v>0</v>
      </c>
      <c r="N22" s="9">
        <v>0</v>
      </c>
      <c r="O22" s="9">
        <v>0</v>
      </c>
      <c r="P22" s="39"/>
      <c r="Q22" s="24"/>
      <c r="R22" s="46"/>
      <c r="S22" s="46"/>
      <c r="T22" s="46"/>
      <c r="U22" s="46"/>
      <c r="V22" s="46"/>
      <c r="W22" s="46"/>
      <c r="X22" s="46"/>
      <c r="Y22" s="46"/>
      <c r="Z22" s="46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</row>
    <row r="23" spans="1:258" ht="35.25" customHeight="1" x14ac:dyDescent="0.3">
      <c r="A23" s="61" t="s">
        <v>49</v>
      </c>
      <c r="B23" s="25" t="s">
        <v>50</v>
      </c>
      <c r="C23" s="54" t="s">
        <v>39</v>
      </c>
      <c r="D23" s="54" t="s">
        <v>40</v>
      </c>
      <c r="E23" s="57" t="s">
        <v>51</v>
      </c>
      <c r="F23" s="16" t="s">
        <v>34</v>
      </c>
      <c r="G23" s="11">
        <f t="shared" ref="G23:G25" si="7">SUM(H23:O23)</f>
        <v>3250</v>
      </c>
      <c r="H23" s="11">
        <v>0</v>
      </c>
      <c r="I23" s="11">
        <v>0</v>
      </c>
      <c r="J23" s="11">
        <v>0</v>
      </c>
      <c r="K23" s="11">
        <v>0</v>
      </c>
      <c r="L23" s="11">
        <f>SUM(L24:L25)</f>
        <v>3250</v>
      </c>
      <c r="M23" s="11">
        <v>0</v>
      </c>
      <c r="N23" s="11">
        <v>0</v>
      </c>
      <c r="O23" s="11">
        <v>0</v>
      </c>
      <c r="P23" s="40" t="s">
        <v>52</v>
      </c>
      <c r="Q23" s="21" t="s">
        <v>38</v>
      </c>
      <c r="R23" s="21">
        <v>100</v>
      </c>
      <c r="S23" s="21">
        <v>100</v>
      </c>
      <c r="T23" s="21">
        <v>100</v>
      </c>
      <c r="U23" s="21">
        <v>100</v>
      </c>
      <c r="V23" s="21">
        <v>100</v>
      </c>
      <c r="W23" s="21" t="s">
        <v>53</v>
      </c>
      <c r="X23" s="21" t="s">
        <v>53</v>
      </c>
      <c r="Y23" s="21" t="s">
        <v>53</v>
      </c>
      <c r="Z23" s="21" t="s">
        <v>53</v>
      </c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</row>
    <row r="24" spans="1:258" ht="71.25" customHeight="1" x14ac:dyDescent="0.3">
      <c r="A24" s="61"/>
      <c r="B24" s="25"/>
      <c r="C24" s="55"/>
      <c r="D24" s="55"/>
      <c r="E24" s="58"/>
      <c r="F24" s="16" t="s">
        <v>36</v>
      </c>
      <c r="G24" s="11">
        <f t="shared" si="7"/>
        <v>3250</v>
      </c>
      <c r="H24" s="11">
        <v>0</v>
      </c>
      <c r="I24" s="11">
        <v>0</v>
      </c>
      <c r="J24" s="11">
        <v>0</v>
      </c>
      <c r="K24" s="11">
        <v>0</v>
      </c>
      <c r="L24" s="11">
        <v>3250</v>
      </c>
      <c r="M24" s="11">
        <v>0</v>
      </c>
      <c r="N24" s="11">
        <v>0</v>
      </c>
      <c r="O24" s="11">
        <v>0</v>
      </c>
      <c r="P24" s="20"/>
      <c r="Q24" s="22"/>
      <c r="R24" s="22"/>
      <c r="S24" s="22"/>
      <c r="T24" s="22"/>
      <c r="U24" s="22"/>
      <c r="V24" s="22"/>
      <c r="W24" s="22"/>
      <c r="X24" s="22"/>
      <c r="Y24" s="22"/>
      <c r="Z24" s="22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</row>
    <row r="25" spans="1:258" ht="48.75" customHeight="1" x14ac:dyDescent="0.3">
      <c r="A25" s="61"/>
      <c r="B25" s="25"/>
      <c r="C25" s="56"/>
      <c r="D25" s="56"/>
      <c r="E25" s="59"/>
      <c r="F25" s="16" t="s">
        <v>37</v>
      </c>
      <c r="G25" s="11">
        <f t="shared" si="7"/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8" t="s">
        <v>55</v>
      </c>
      <c r="Q25" s="14" t="s">
        <v>35</v>
      </c>
      <c r="R25" s="14">
        <v>50</v>
      </c>
      <c r="S25" s="14" t="s">
        <v>53</v>
      </c>
      <c r="T25" s="14" t="s">
        <v>53</v>
      </c>
      <c r="U25" s="14" t="s">
        <v>53</v>
      </c>
      <c r="V25" s="14" t="s">
        <v>53</v>
      </c>
      <c r="W25" s="14">
        <v>50</v>
      </c>
      <c r="X25" s="14">
        <v>0</v>
      </c>
      <c r="Y25" s="14">
        <v>0</v>
      </c>
      <c r="Z25" s="14">
        <v>0</v>
      </c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</row>
  </sheetData>
  <autoFilter ref="A10:Z25"/>
  <mergeCells count="101">
    <mergeCell ref="Z14:Z16"/>
    <mergeCell ref="U14:U16"/>
    <mergeCell ref="V14:V16"/>
    <mergeCell ref="W14:W16"/>
    <mergeCell ref="X14:X16"/>
    <mergeCell ref="Y14:Y16"/>
    <mergeCell ref="P14:P16"/>
    <mergeCell ref="Q14:Q16"/>
    <mergeCell ref="R14:R16"/>
    <mergeCell ref="S14:S16"/>
    <mergeCell ref="T14:T16"/>
    <mergeCell ref="Z20:Z22"/>
    <mergeCell ref="U20:U22"/>
    <mergeCell ref="V20:V22"/>
    <mergeCell ref="W20:W22"/>
    <mergeCell ref="X20:X22"/>
    <mergeCell ref="Y20:Y22"/>
    <mergeCell ref="T17:T19"/>
    <mergeCell ref="P20:P22"/>
    <mergeCell ref="Q20:Q22"/>
    <mergeCell ref="R20:R22"/>
    <mergeCell ref="S20:S22"/>
    <mergeCell ref="T20:T22"/>
    <mergeCell ref="Z17:Z19"/>
    <mergeCell ref="U17:U19"/>
    <mergeCell ref="V17:V19"/>
    <mergeCell ref="W17:W19"/>
    <mergeCell ref="X17:X19"/>
    <mergeCell ref="Y17:Y19"/>
    <mergeCell ref="S17:S19"/>
    <mergeCell ref="P7:P9"/>
    <mergeCell ref="R8:R9"/>
    <mergeCell ref="F7:F9"/>
    <mergeCell ref="G7:O7"/>
    <mergeCell ref="H8:O8"/>
    <mergeCell ref="D23:D25"/>
    <mergeCell ref="E23:E25"/>
    <mergeCell ref="A20:A22"/>
    <mergeCell ref="B20:B22"/>
    <mergeCell ref="C20:C22"/>
    <mergeCell ref="D20:D22"/>
    <mergeCell ref="A23:A25"/>
    <mergeCell ref="B23:B25"/>
    <mergeCell ref="C23:C25"/>
    <mergeCell ref="E20:E22"/>
    <mergeCell ref="A14:A16"/>
    <mergeCell ref="B14:B16"/>
    <mergeCell ref="C14:C16"/>
    <mergeCell ref="D14:D16"/>
    <mergeCell ref="E14:E16"/>
    <mergeCell ref="P17:P19"/>
    <mergeCell ref="Q17:Q19"/>
    <mergeCell ref="R17:R19"/>
    <mergeCell ref="U23:U24"/>
    <mergeCell ref="V23:V24"/>
    <mergeCell ref="W23:W24"/>
    <mergeCell ref="X23:X24"/>
    <mergeCell ref="Y23:Y24"/>
    <mergeCell ref="P23:P24"/>
    <mergeCell ref="Q23:Q24"/>
    <mergeCell ref="R23:R24"/>
    <mergeCell ref="Q1:Z1"/>
    <mergeCell ref="S8:Z8"/>
    <mergeCell ref="A2:Z2"/>
    <mergeCell ref="A3:Z3"/>
    <mergeCell ref="A4:Z4"/>
    <mergeCell ref="B6:B9"/>
    <mergeCell ref="F6:O6"/>
    <mergeCell ref="A6:A9"/>
    <mergeCell ref="C6:D6"/>
    <mergeCell ref="P6:Z6"/>
    <mergeCell ref="C7:C9"/>
    <mergeCell ref="R7:Z7"/>
    <mergeCell ref="D7:D9"/>
    <mergeCell ref="Q7:Q9"/>
    <mergeCell ref="E6:E9"/>
    <mergeCell ref="G8:G9"/>
    <mergeCell ref="Z11:Z13"/>
    <mergeCell ref="U11:U13"/>
    <mergeCell ref="V11:V13"/>
    <mergeCell ref="W11:W13"/>
    <mergeCell ref="X11:X13"/>
    <mergeCell ref="Y11:Y13"/>
    <mergeCell ref="S23:S24"/>
    <mergeCell ref="T23:T24"/>
    <mergeCell ref="A11:A13"/>
    <mergeCell ref="B11:B13"/>
    <mergeCell ref="C11:C13"/>
    <mergeCell ref="D11:D13"/>
    <mergeCell ref="E11:E13"/>
    <mergeCell ref="P11:P13"/>
    <mergeCell ref="Q11:Q13"/>
    <mergeCell ref="R11:R13"/>
    <mergeCell ref="S11:S13"/>
    <mergeCell ref="T11:T13"/>
    <mergeCell ref="Z23:Z24"/>
    <mergeCell ref="A17:A19"/>
    <mergeCell ref="B17:B19"/>
    <mergeCell ref="C17:C19"/>
    <mergeCell ref="D17:D19"/>
    <mergeCell ref="E17:E19"/>
  </mergeCells>
  <phoneticPr fontId="4" type="noConversion"/>
  <pageMargins left="0.11811023622047245" right="0.11811023622047245" top="0.55118110236220474" bottom="0.55118110236220474" header="0.31496062992125984" footer="0.31496062992125984"/>
  <pageSetup paperSize="9" scale="30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2024-01-29T11:14:49Z</cp:lastPrinted>
  <dcterms:created xsi:type="dcterms:W3CDTF">2013-05-13T01:44:39Z</dcterms:created>
  <dcterms:modified xsi:type="dcterms:W3CDTF">2024-02-02T04:27:33Z</dcterms:modified>
</cp:coreProperties>
</file>