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Лист1!$C$47:$T$67</definedName>
    <definedName name="_xlnm.Print_Titles" localSheetId="0">Лист1!$6:$9</definedName>
  </definedNames>
  <calcPr calcId="162913"/>
</workbook>
</file>

<file path=xl/calcChain.xml><?xml version="1.0" encoding="utf-8"?>
<calcChain xmlns="http://schemas.openxmlformats.org/spreadsheetml/2006/main">
  <c r="B60" i="1" l="1"/>
  <c r="B61" i="1" s="1"/>
  <c r="B62" i="1" s="1"/>
  <c r="B63" i="1" s="1"/>
  <c r="B59" i="1"/>
  <c r="B55" i="1"/>
  <c r="B56" i="1"/>
  <c r="B41" i="1" l="1"/>
  <c r="B42" i="1" s="1"/>
  <c r="B12" i="1"/>
  <c r="B13" i="1" s="1"/>
  <c r="B14" i="1" s="1"/>
  <c r="B15" i="1" s="1"/>
  <c r="B16" i="1" s="1"/>
  <c r="B17" i="1" s="1"/>
  <c r="B18" i="1" s="1"/>
  <c r="B19" i="1" s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43" i="1"/>
  <c r="B44" i="1" s="1"/>
  <c r="B45" i="1" s="1"/>
  <c r="B46" i="1" s="1"/>
  <c r="B47" i="1" s="1"/>
  <c r="B48" i="1" s="1"/>
  <c r="B49" i="1" s="1"/>
  <c r="N12" i="1"/>
  <c r="B50" i="1" l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<sst xmlns="http://schemas.openxmlformats.org/spreadsheetml/2006/main" count="176" uniqueCount="110">
  <si>
    <t>Наименование показателя</t>
  </si>
  <si>
    <t>Единица измерения</t>
  </si>
  <si>
    <t>Рекомендации</t>
  </si>
  <si>
    <t>Стратегия ОО до 2024 года</t>
  </si>
  <si>
    <t>Указ 204</t>
  </si>
  <si>
    <t>показатели СЭР ТМР</t>
  </si>
  <si>
    <t>проноз</t>
  </si>
  <si>
    <t>(факт)</t>
  </si>
  <si>
    <t xml:space="preserve">млн. рублей </t>
  </si>
  <si>
    <t>+</t>
  </si>
  <si>
    <t>рублей</t>
  </si>
  <si>
    <t>единиц</t>
  </si>
  <si>
    <t>тыс. тонн</t>
  </si>
  <si>
    <t>ц/га</t>
  </si>
  <si>
    <t>Уровень зарегистрированной безработицы (среднегодовой)</t>
  </si>
  <si>
    <t>Уровень общей безработицы</t>
  </si>
  <si>
    <t>человек</t>
  </si>
  <si>
    <t>промилле</t>
  </si>
  <si>
    <t>Коэффициент смертности, на 1000 человек</t>
  </si>
  <si>
    <t>лет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</si>
  <si>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</si>
  <si>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отвечающ норм. треб-ям</t>
  </si>
  <si>
    <t>км</t>
  </si>
  <si>
    <t>Удовлетворенность населения деятельностью органов местного самоуправления городского округа (муниципального района)</t>
  </si>
  <si>
    <t>к Стратегии социально-экономического развития</t>
  </si>
  <si>
    <t>на период до 2030 года</t>
  </si>
  <si>
    <t xml:space="preserve">Павлоградского муниципального района Омской области </t>
  </si>
  <si>
    <t>Среднемесячная начисленная заработная плата по кругу крупных и средних организаций</t>
  </si>
  <si>
    <t>Объем инвестиций в основной капитал (за исключением бюджетных средств) в расчете на 1 жителя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</si>
  <si>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</si>
  <si>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систематически занимающихся физической культурой и спортом, в общей численности населения</t>
  </si>
  <si>
    <t>Протяженность уличной водопроводной сети, которая заменена и отремонтирована за  год</t>
  </si>
  <si>
    <t>Протяженность тепловых сетей, которые были заменены и отремонтированы за год</t>
  </si>
  <si>
    <t>Ожидаемая продолжительность жизни при рождении</t>
  </si>
  <si>
    <t xml:space="preserve">Коэффициент младенческой смертности, </t>
  </si>
  <si>
    <t>случаев на 1000 родившихся живыми</t>
  </si>
  <si>
    <t>процентов</t>
  </si>
  <si>
    <t>Охват детей в возрасте от 5 до 18 лет, обучающихся по дополнительным общеобразовательным программ</t>
  </si>
  <si>
    <t>80,5</t>
  </si>
  <si>
    <t>80,7</t>
  </si>
  <si>
    <t>Доля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 в общей численности детей в возрасте 1 - 6 лет</t>
  </si>
  <si>
    <t>50,4</t>
  </si>
  <si>
    <t>31338,2</t>
  </si>
  <si>
    <t>35168,7</t>
  </si>
  <si>
    <t>Уровень обеспеченности населения спортивными сооружениями с учетом единовременной пропускной способности объектов спорта</t>
  </si>
  <si>
    <t>тыс.кв.м общей площади</t>
  </si>
  <si>
    <t xml:space="preserve">Доля общей площади жилых помещений, благоустроенных водопроводом </t>
  </si>
  <si>
    <t>тыс. человек</t>
  </si>
  <si>
    <t>Общий коэффициент рождаемости</t>
  </si>
  <si>
    <t>Общий коэффициент естественного прироста/убыли</t>
  </si>
  <si>
    <t>Общий коэффициент миграционного прироста/убыли</t>
  </si>
  <si>
    <t>36329,6</t>
  </si>
  <si>
    <t>Объем инвестиций в агропромышленный комплекс</t>
  </si>
  <si>
    <t>млн. рублей</t>
  </si>
  <si>
    <t xml:space="preserve"> -</t>
  </si>
  <si>
    <t xml:space="preserve">Приложение № 3 </t>
  </si>
  <si>
    <t xml:space="preserve">Целевые индикаторы социально-экономического развития Павлоградского муниципального района Омской области </t>
  </si>
  <si>
    <t xml:space="preserve">Обеспечение  уровня общей преступности  в расчете на 10 тыс. человек </t>
  </si>
  <si>
    <t>ОСНОВНЫЕ НАПРАВЛЕНИЯ РАЗВИТИЯ ЧЕЛОВЕЧЕСКОГО КАПИТАЛА</t>
  </si>
  <si>
    <t xml:space="preserve">Доля многодетных семей, в которых родился пятый и/или последующий дети, получивших материальную поддержку, в общем числе семей, обратившихся в Администрацию Павлоградского района за поддержкой
</t>
  </si>
  <si>
    <t>Численность занятых в сфере малого и среднего предпринимательства, включая индивидуальных предпринимателей и самозанятых</t>
  </si>
  <si>
    <t>Количество ликвидированных несанкционированных свалок в границах населенных пунктов</t>
  </si>
  <si>
    <t>Количество пассажиров, перевезенных в муниципальном сообщении на автомобильном транспорте</t>
  </si>
  <si>
    <t>тыс. человек</t>
  </si>
  <si>
    <t>Снижение износа тепловых сетей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</si>
  <si>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</si>
  <si>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59</t>
  </si>
  <si>
    <t>60,2</t>
  </si>
  <si>
    <t>59,2</t>
  </si>
  <si>
    <t>Численность населения трудоспособного возраста на начало года</t>
  </si>
  <si>
    <t xml:space="preserve">ОСНОВНЫЕ НАПРАВЛЕНИЯ ПОВЫШЕНИЯ КОНКУРЕНТОСПОСОБНОСТИ ЭКОНОМИКИ </t>
  </si>
  <si>
    <t xml:space="preserve"> ОСНОВНЫЕ НАПРАВЛЕНИЯ ПРОСТРАНСТВЕННОГО РАЗВИТИЯ </t>
  </si>
  <si>
    <t xml:space="preserve"> ОСНОВНЫЕ НАПРАВЛЕНИЯ ПОВЫШЕНИЯ ЭФФЕКТИВНОСТИ СИСТЕМЫ  МУНИЦИПАЛЬНОГО УПРАВЛЕНИЯ </t>
  </si>
  <si>
    <t xml:space="preserve">Доля обращений за получением массовых социально значимых  муниципальных услуг в электронном виде с использованием Единого портала государственных и муниципальных услуг (функций) без необходимости личного посещения органов местного самоуправления и многофункциональных центров предоставления государственных и муниципальных услуг в общем количестве таких услуг
</t>
  </si>
  <si>
    <t>Введено в эксплуатацию жилья</t>
  </si>
  <si>
    <t>Доля трудоустройства выпускников, завершивших обучение по образовательным программам высшего медицинского образования на основании договора о целевом обучении, в ЦРБ</t>
  </si>
  <si>
    <t>тыс. единиц</t>
  </si>
  <si>
    <t>Численность населения на начало года</t>
  </si>
  <si>
    <t>57,73</t>
  </si>
  <si>
    <t>57,06</t>
  </si>
  <si>
    <t>56,5</t>
  </si>
  <si>
    <t>55,94</t>
  </si>
  <si>
    <t>80,9</t>
  </si>
  <si>
    <t>45478,1</t>
  </si>
  <si>
    <t>49116,3</t>
  </si>
  <si>
    <t>52063,3</t>
  </si>
  <si>
    <t>Среднесписочная численность 
работников (без субъектов малого предпринимательства)</t>
  </si>
  <si>
    <t>Увеличение числа посещений культурных мероприятий в три раза по сравнению с базовым значением 2019 года (261,1 тыс. ед.)</t>
  </si>
  <si>
    <t xml:space="preserve">Доля граждан, занимающихся волонтерской (добровольческой) деятельностью </t>
  </si>
  <si>
    <t>Доля муниципальных учреждений культуры, здания которых находятся в аварийном состоянии или требуют капитального ремонта, в общем их количестве</t>
  </si>
  <si>
    <t>Доля медицинских работников Павлоградской ЦРБ, обеспеченных жилыми помещениями за счет муниципального жилищного фонда, от количества медицинских работников ЦРБ, нуждающихся в жилых помещениях</t>
  </si>
  <si>
    <t>Среднемесячная начисленная заработная плата работников в тфере сельского хозяйства</t>
  </si>
  <si>
    <t>Уровеь обеспеченности поселений района  актуальными генеральными планами</t>
  </si>
  <si>
    <t>Доля населения, проживающего в населенных пунктах, не имеющих регулярного автобусного с административным центром района, в общей численности населения района</t>
  </si>
  <si>
    <t>0,18</t>
  </si>
  <si>
    <t>0,14</t>
  </si>
  <si>
    <t>Объем производства продукции сельского хозяйства (растениеводства и животноводства) в хозяйствах всех категорий</t>
  </si>
  <si>
    <t>Валовой сбор зерна в хозяйствах всех категорий (в весе после доработки), тыс. тонн</t>
  </si>
  <si>
    <t>Число субъектов малого и среднего предпринимательства</t>
  </si>
  <si>
    <t>Доля молодежи в общей численности муниципальных служащих</t>
  </si>
  <si>
    <t>в том числе, индивидуальных предпринимателей</t>
  </si>
  <si>
    <t>Объем отгруженных товаров собственного производства, выполненных работ и услуг собственными силами субъектами малого предпринимательства</t>
  </si>
  <si>
    <t>млн. руб.</t>
  </si>
  <si>
    <t>Количество благоустроенных территорий</t>
  </si>
  <si>
    <t>Объем инвестиций в основной капитал (по кругу крупных и средних организаций) всего</t>
  </si>
  <si>
    <t>Урожайность зерновых в хозяйствах всех категорий (в весе после доработки)</t>
  </si>
  <si>
    <t>Производство молока в хозяйствах всех категорий</t>
  </si>
  <si>
    <t>Производство мяса скота и птицы на убой (в живом весе) в хозяйствах всех категорий</t>
  </si>
  <si>
    <t>единиц на 10 тыс. населения</t>
  </si>
  <si>
    <t>Количество социально ориентированных некоммерческих организаций, Павлоградского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</si>
</sst>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0.0"/>
    <numFmt numFmtId="165" formatCode="0.00000"/>
    <numFmt numFmtId="166" formatCode="0.0000"/>
    <numFmt numFmtId="167" formatCode="#,##0.0"/>
    <numFmt numFmtId="168" formatCode="#,##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center" vertical="top" wrapText="1"/>
    </xf>
    <xf numFmtId="165" fontId="1" fillId="0" borderId="0" xfId="0" applyNumberFormat="1" applyFont="1" applyFill="1" applyAlignment="1">
      <alignment wrapText="1"/>
    </xf>
    <xf numFmtId="166" fontId="1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top"/>
    </xf>
    <xf numFmtId="0" fontId="5" fillId="0" borderId="4" xfId="0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horizontal="center" vertical="center" wrapText="1"/>
    </xf>
    <xf numFmtId="168" fontId="1" fillId="0" borderId="4" xfId="0" applyNumberFormat="1" applyFont="1" applyFill="1" applyBorder="1" applyAlignment="1">
      <alignment horizontal="center" vertical="top" wrapText="1"/>
    </xf>
    <xf numFmtId="168" fontId="3" fillId="0" borderId="4" xfId="0" applyNumberFormat="1" applyFont="1" applyFill="1" applyBorder="1" applyAlignment="1">
      <alignment horizontal="center" vertical="top" wrapText="1"/>
    </xf>
    <xf numFmtId="167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7" fontId="3" fillId="0" borderId="4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left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11" fillId="0" borderId="8" xfId="0" applyNumberFormat="1" applyFont="1" applyFill="1" applyBorder="1" applyAlignment="1" applyProtection="1">
      <alignment horizontal="center" vertical="top"/>
    </xf>
    <xf numFmtId="2" fontId="1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00CC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9"/>
  <sheetViews>
    <sheetView tabSelected="1" zoomScale="80" zoomScaleNormal="80" workbookViewId="0">
      <pane ySplit="2820" topLeftCell="A82" activePane="bottomLeft"/>
      <selection activeCell="C1" sqref="C1:C1048576"/>
      <selection pane="bottomLeft" activeCell="M14" sqref="M14"/>
    </sheetView>
  </sheetViews>
  <sheetFormatPr defaultColWidth="9.140625" defaultRowHeight="15" x14ac:dyDescent="0.25"/>
  <cols>
    <col min="1" max="1" width="2.42578125" style="2" customWidth="1"/>
    <col min="2" max="2" width="7" style="2" customWidth="1"/>
    <col min="3" max="3" width="40.42578125" style="2" customWidth="1"/>
    <col min="4" max="4" width="16.7109375" style="15" customWidth="1"/>
    <col min="5" max="6" width="9.5703125" style="2" hidden="1" customWidth="1"/>
    <col min="7" max="7" width="7.85546875" style="2" hidden="1" customWidth="1"/>
    <col min="8" max="8" width="6.5703125" style="2" hidden="1" customWidth="1"/>
    <col min="9" max="9" width="6.140625" style="2" hidden="1" customWidth="1"/>
    <col min="10" max="10" width="6.5703125" style="2" hidden="1" customWidth="1"/>
    <col min="11" max="11" width="14" style="2" customWidth="1"/>
    <col min="12" max="12" width="13.85546875" style="2" customWidth="1"/>
    <col min="13" max="13" width="13.140625" style="2" customWidth="1"/>
    <col min="14" max="14" width="12.85546875" style="2" customWidth="1"/>
    <col min="15" max="15" width="13.140625" style="2" customWidth="1"/>
    <col min="16" max="17" width="13.5703125" style="2" customWidth="1"/>
    <col min="18" max="18" width="14.42578125" style="2" customWidth="1"/>
    <col min="19" max="19" width="15.42578125" style="2" customWidth="1"/>
    <col min="20" max="20" width="14.140625" style="2" customWidth="1"/>
    <col min="21" max="21" width="12.85546875" style="2" bestFit="1" customWidth="1"/>
    <col min="22" max="22" width="12.42578125" style="2" bestFit="1" customWidth="1"/>
    <col min="23" max="16384" width="9.140625" style="2"/>
  </cols>
  <sheetData>
    <row r="1" spans="2:20" x14ac:dyDescent="0.25">
      <c r="P1" s="16"/>
      <c r="Q1" s="55" t="s">
        <v>55</v>
      </c>
      <c r="R1" s="55"/>
      <c r="S1" s="55"/>
      <c r="T1" s="55"/>
    </row>
    <row r="2" spans="2:20" ht="15" customHeight="1" x14ac:dyDescent="0.25">
      <c r="O2" s="55" t="s">
        <v>24</v>
      </c>
      <c r="P2" s="55"/>
      <c r="Q2" s="55"/>
      <c r="R2" s="55"/>
      <c r="S2" s="55"/>
      <c r="T2" s="55"/>
    </row>
    <row r="3" spans="2:20" ht="15" customHeight="1" x14ac:dyDescent="0.25">
      <c r="O3" s="55" t="s">
        <v>26</v>
      </c>
      <c r="P3" s="55"/>
      <c r="Q3" s="55"/>
      <c r="R3" s="55"/>
      <c r="S3" s="55"/>
      <c r="T3" s="55"/>
    </row>
    <row r="4" spans="2:20" ht="15" customHeight="1" x14ac:dyDescent="0.25">
      <c r="P4" s="55" t="s">
        <v>25</v>
      </c>
      <c r="Q4" s="55"/>
      <c r="R4" s="55"/>
      <c r="S4" s="55"/>
      <c r="T4" s="55"/>
    </row>
    <row r="5" spans="2:20" ht="15" customHeight="1" x14ac:dyDescent="0.25">
      <c r="P5" s="16"/>
      <c r="Q5" s="16"/>
      <c r="R5" s="16"/>
      <c r="S5" s="16"/>
      <c r="T5" s="16"/>
    </row>
    <row r="6" spans="2:20" x14ac:dyDescent="0.25">
      <c r="B6" s="56" t="s">
        <v>56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2:20" x14ac:dyDescent="0.25">
      <c r="B7" s="1"/>
      <c r="C7" s="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19.5" customHeight="1" x14ac:dyDescent="0.25">
      <c r="B8" s="68"/>
      <c r="C8" s="70" t="s">
        <v>0</v>
      </c>
      <c r="D8" s="60" t="s">
        <v>1</v>
      </c>
      <c r="E8" s="60" t="s">
        <v>2</v>
      </c>
      <c r="F8" s="60" t="s">
        <v>3</v>
      </c>
      <c r="G8" s="60" t="s">
        <v>4</v>
      </c>
      <c r="H8" s="60" t="s">
        <v>5</v>
      </c>
      <c r="I8" s="60">
        <v>607</v>
      </c>
      <c r="J8" s="60" t="s">
        <v>6</v>
      </c>
      <c r="K8" s="32">
        <v>2021</v>
      </c>
      <c r="L8" s="33">
        <v>2022</v>
      </c>
      <c r="M8" s="33">
        <v>2023</v>
      </c>
      <c r="N8" s="64">
        <v>2024</v>
      </c>
      <c r="O8" s="64">
        <v>2025</v>
      </c>
      <c r="P8" s="64">
        <v>2026</v>
      </c>
      <c r="Q8" s="64">
        <v>2027</v>
      </c>
      <c r="R8" s="64">
        <v>2028</v>
      </c>
      <c r="S8" s="64">
        <v>2029</v>
      </c>
      <c r="T8" s="64">
        <v>2030</v>
      </c>
    </row>
    <row r="9" spans="2:20" ht="22.7" customHeight="1" x14ac:dyDescent="0.25">
      <c r="B9" s="69"/>
      <c r="C9" s="64"/>
      <c r="D9" s="61"/>
      <c r="E9" s="61"/>
      <c r="F9" s="61"/>
      <c r="G9" s="61"/>
      <c r="H9" s="61"/>
      <c r="I9" s="61"/>
      <c r="J9" s="61"/>
      <c r="K9" s="32" t="s">
        <v>7</v>
      </c>
      <c r="L9" s="33" t="s">
        <v>7</v>
      </c>
      <c r="M9" s="33" t="s">
        <v>7</v>
      </c>
      <c r="N9" s="64"/>
      <c r="O9" s="64"/>
      <c r="P9" s="64"/>
      <c r="Q9" s="64"/>
      <c r="R9" s="64"/>
      <c r="S9" s="64"/>
      <c r="T9" s="64"/>
    </row>
    <row r="10" spans="2:20" ht="22.7" customHeight="1" x14ac:dyDescent="0.25">
      <c r="B10" s="65" t="s">
        <v>58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7"/>
    </row>
    <row r="11" spans="2:20" ht="29.25" customHeight="1" x14ac:dyDescent="0.25">
      <c r="B11" s="23">
        <v>1</v>
      </c>
      <c r="C11" s="17" t="s">
        <v>33</v>
      </c>
      <c r="D11" s="23" t="s">
        <v>19</v>
      </c>
      <c r="E11" s="21"/>
      <c r="F11" s="21"/>
      <c r="G11" s="21"/>
      <c r="H11" s="21"/>
      <c r="I11" s="21"/>
      <c r="J11" s="21"/>
      <c r="K11" s="25">
        <v>69</v>
      </c>
      <c r="L11" s="25">
        <v>69</v>
      </c>
      <c r="M11" s="25">
        <v>69</v>
      </c>
      <c r="N11" s="25">
        <v>70</v>
      </c>
      <c r="O11" s="25">
        <v>70</v>
      </c>
      <c r="P11" s="25">
        <v>71</v>
      </c>
      <c r="Q11" s="25">
        <v>72</v>
      </c>
      <c r="R11" s="25">
        <v>73</v>
      </c>
      <c r="S11" s="25">
        <v>74</v>
      </c>
      <c r="T11" s="25">
        <v>75</v>
      </c>
    </row>
    <row r="12" spans="2:20" ht="21" customHeight="1" x14ac:dyDescent="0.25">
      <c r="B12" s="23">
        <f>B11+1</f>
        <v>2</v>
      </c>
      <c r="C12" s="20" t="s">
        <v>18</v>
      </c>
      <c r="D12" s="34" t="s">
        <v>17</v>
      </c>
      <c r="E12" s="6" t="s">
        <v>9</v>
      </c>
      <c r="F12" s="6"/>
      <c r="G12" s="6"/>
      <c r="H12" s="6" t="s">
        <v>9</v>
      </c>
      <c r="I12" s="6"/>
      <c r="J12" s="6" t="s">
        <v>9</v>
      </c>
      <c r="K12" s="35">
        <v>17.899999999999999</v>
      </c>
      <c r="L12" s="35">
        <v>13.3</v>
      </c>
      <c r="M12" s="24">
        <v>12.2</v>
      </c>
      <c r="N12" s="7">
        <f t="shared" ref="N12" si="0">M12*100.2/100</f>
        <v>12.224400000000001</v>
      </c>
      <c r="O12" s="7">
        <v>12.1</v>
      </c>
      <c r="P12" s="7">
        <v>12</v>
      </c>
      <c r="Q12" s="7">
        <v>11.9</v>
      </c>
      <c r="R12" s="7">
        <v>11.8</v>
      </c>
      <c r="S12" s="7">
        <v>11.7</v>
      </c>
      <c r="T12" s="7">
        <v>11.6</v>
      </c>
    </row>
    <row r="13" spans="2:20" ht="41.25" customHeight="1" x14ac:dyDescent="0.25">
      <c r="B13" s="23">
        <f t="shared" ref="B13:B38" si="1">B12+1</f>
        <v>3</v>
      </c>
      <c r="C13" s="17" t="s">
        <v>34</v>
      </c>
      <c r="D13" s="34" t="s">
        <v>35</v>
      </c>
      <c r="E13" s="5" t="s">
        <v>9</v>
      </c>
      <c r="F13" s="5"/>
      <c r="G13" s="5"/>
      <c r="H13" s="5" t="s">
        <v>9</v>
      </c>
      <c r="I13" s="5"/>
      <c r="J13" s="5"/>
      <c r="K13" s="7">
        <v>6.4</v>
      </c>
      <c r="L13" s="7">
        <v>6.6</v>
      </c>
      <c r="M13" s="9">
        <v>0</v>
      </c>
      <c r="N13" s="7">
        <v>6.3</v>
      </c>
      <c r="O13" s="7">
        <v>6.3</v>
      </c>
      <c r="P13" s="9">
        <v>6</v>
      </c>
      <c r="Q13" s="9">
        <v>6</v>
      </c>
      <c r="R13" s="9">
        <v>6</v>
      </c>
      <c r="S13" s="9">
        <v>6</v>
      </c>
      <c r="T13" s="9">
        <v>6</v>
      </c>
    </row>
    <row r="14" spans="2:20" ht="79.5" customHeight="1" x14ac:dyDescent="0.25">
      <c r="B14" s="23">
        <f t="shared" si="1"/>
        <v>4</v>
      </c>
      <c r="C14" s="20" t="s">
        <v>90</v>
      </c>
      <c r="D14" s="34" t="s">
        <v>36</v>
      </c>
      <c r="E14" s="5"/>
      <c r="F14" s="5"/>
      <c r="G14" s="5"/>
      <c r="H14" s="5"/>
      <c r="I14" s="5"/>
      <c r="J14" s="5"/>
      <c r="K14" s="9">
        <v>40</v>
      </c>
      <c r="L14" s="9">
        <v>40</v>
      </c>
      <c r="M14" s="9">
        <v>40</v>
      </c>
      <c r="N14" s="9">
        <v>41</v>
      </c>
      <c r="O14" s="9">
        <v>42</v>
      </c>
      <c r="P14" s="9">
        <v>43</v>
      </c>
      <c r="Q14" s="9">
        <v>44</v>
      </c>
      <c r="R14" s="9">
        <v>45</v>
      </c>
      <c r="S14" s="9">
        <v>46</v>
      </c>
      <c r="T14" s="9">
        <v>47</v>
      </c>
    </row>
    <row r="15" spans="2:20" ht="69.75" customHeight="1" x14ac:dyDescent="0.25">
      <c r="B15" s="23">
        <f t="shared" si="1"/>
        <v>5</v>
      </c>
      <c r="C15" s="20" t="s">
        <v>75</v>
      </c>
      <c r="D15" s="34" t="s">
        <v>36</v>
      </c>
      <c r="E15" s="5"/>
      <c r="F15" s="5"/>
      <c r="G15" s="5"/>
      <c r="H15" s="5"/>
      <c r="I15" s="5"/>
      <c r="J15" s="5"/>
      <c r="K15" s="7" t="s">
        <v>54</v>
      </c>
      <c r="L15" s="9">
        <v>100</v>
      </c>
      <c r="M15" s="9">
        <v>50</v>
      </c>
      <c r="N15" s="9">
        <v>60</v>
      </c>
      <c r="O15" s="9">
        <v>70</v>
      </c>
      <c r="P15" s="9">
        <v>80</v>
      </c>
      <c r="Q15" s="9">
        <v>90</v>
      </c>
      <c r="R15" s="9">
        <v>100</v>
      </c>
      <c r="S15" s="9">
        <v>100</v>
      </c>
      <c r="T15" s="9">
        <v>100</v>
      </c>
    </row>
    <row r="16" spans="2:20" ht="41.25" customHeight="1" x14ac:dyDescent="0.25">
      <c r="B16" s="23">
        <f t="shared" si="1"/>
        <v>6</v>
      </c>
      <c r="C16" s="20" t="s">
        <v>37</v>
      </c>
      <c r="D16" s="34" t="s">
        <v>36</v>
      </c>
      <c r="E16" s="8"/>
      <c r="F16" s="8"/>
      <c r="G16" s="8"/>
      <c r="H16" s="8"/>
      <c r="I16" s="8"/>
      <c r="J16" s="8"/>
      <c r="K16" s="7">
        <v>76</v>
      </c>
      <c r="L16" s="7">
        <v>77.3</v>
      </c>
      <c r="M16" s="7">
        <v>79.2</v>
      </c>
      <c r="N16" s="7" t="s">
        <v>38</v>
      </c>
      <c r="O16" s="7" t="s">
        <v>39</v>
      </c>
      <c r="P16" s="7" t="s">
        <v>82</v>
      </c>
      <c r="Q16" s="7">
        <v>81</v>
      </c>
      <c r="R16" s="7">
        <v>81.099999999999994</v>
      </c>
      <c r="S16" s="7">
        <v>81.2</v>
      </c>
      <c r="T16" s="7">
        <v>81.3</v>
      </c>
    </row>
    <row r="17" spans="2:20" ht="69" customHeight="1" x14ac:dyDescent="0.25">
      <c r="B17" s="23">
        <f t="shared" si="1"/>
        <v>7</v>
      </c>
      <c r="C17" s="20" t="s">
        <v>40</v>
      </c>
      <c r="D17" s="23" t="s">
        <v>36</v>
      </c>
      <c r="E17" s="5"/>
      <c r="F17" s="5"/>
      <c r="G17" s="5"/>
      <c r="H17" s="5"/>
      <c r="I17" s="5"/>
      <c r="J17" s="5"/>
      <c r="K17" s="7">
        <v>50.6</v>
      </c>
      <c r="L17" s="7" t="s">
        <v>41</v>
      </c>
      <c r="M17" s="7">
        <v>50.6</v>
      </c>
      <c r="N17" s="7">
        <v>50.6</v>
      </c>
      <c r="O17" s="7">
        <v>50.6</v>
      </c>
      <c r="P17" s="7">
        <v>50.6</v>
      </c>
      <c r="Q17" s="7">
        <v>51</v>
      </c>
      <c r="R17" s="7">
        <v>51.5</v>
      </c>
      <c r="S17" s="7">
        <v>52</v>
      </c>
      <c r="T17" s="7">
        <v>52.5</v>
      </c>
    </row>
    <row r="18" spans="2:20" ht="68.25" customHeight="1" x14ac:dyDescent="0.25">
      <c r="B18" s="23">
        <f t="shared" si="1"/>
        <v>8</v>
      </c>
      <c r="C18" s="17" t="s">
        <v>59</v>
      </c>
      <c r="D18" s="23" t="s">
        <v>36</v>
      </c>
      <c r="E18" s="5"/>
      <c r="F18" s="5"/>
      <c r="G18" s="5"/>
      <c r="H18" s="5"/>
      <c r="I18" s="5"/>
      <c r="J18" s="5"/>
      <c r="K18" s="9">
        <v>100</v>
      </c>
      <c r="L18" s="9">
        <v>100</v>
      </c>
      <c r="M18" s="9">
        <v>100</v>
      </c>
      <c r="N18" s="9">
        <v>100</v>
      </c>
      <c r="O18" s="9">
        <v>100</v>
      </c>
      <c r="P18" s="9">
        <v>100</v>
      </c>
      <c r="Q18" s="9">
        <v>100</v>
      </c>
      <c r="R18" s="9">
        <v>100</v>
      </c>
      <c r="S18" s="9">
        <v>100</v>
      </c>
      <c r="T18" s="9">
        <v>100</v>
      </c>
    </row>
    <row r="19" spans="2:20" ht="43.5" customHeight="1" x14ac:dyDescent="0.25">
      <c r="B19" s="23">
        <f t="shared" si="1"/>
        <v>9</v>
      </c>
      <c r="C19" s="20" t="s">
        <v>27</v>
      </c>
      <c r="D19" s="23" t="s">
        <v>10</v>
      </c>
      <c r="E19" s="5"/>
      <c r="F19" s="5" t="s">
        <v>9</v>
      </c>
      <c r="G19" s="5" t="s">
        <v>9</v>
      </c>
      <c r="H19" s="5"/>
      <c r="I19" s="5" t="s">
        <v>9</v>
      </c>
      <c r="J19" s="5"/>
      <c r="K19" s="7" t="s">
        <v>42</v>
      </c>
      <c r="L19" s="7" t="s">
        <v>43</v>
      </c>
      <c r="M19" s="7">
        <v>40605.4</v>
      </c>
      <c r="N19" s="7" t="s">
        <v>83</v>
      </c>
      <c r="O19" s="7" t="s">
        <v>84</v>
      </c>
      <c r="P19" s="7" t="s">
        <v>85</v>
      </c>
      <c r="Q19" s="7">
        <v>54666.5</v>
      </c>
      <c r="R19" s="7">
        <v>57400</v>
      </c>
      <c r="S19" s="7">
        <v>60270</v>
      </c>
      <c r="T19" s="7">
        <v>63283.5</v>
      </c>
    </row>
    <row r="20" spans="2:20" ht="43.5" customHeight="1" x14ac:dyDescent="0.25">
      <c r="B20" s="23">
        <f t="shared" si="1"/>
        <v>10</v>
      </c>
      <c r="C20" s="20" t="s">
        <v>91</v>
      </c>
      <c r="D20" s="34" t="s">
        <v>10</v>
      </c>
      <c r="E20" s="5"/>
      <c r="F20" s="5"/>
      <c r="G20" s="5"/>
      <c r="H20" s="5"/>
      <c r="I20" s="5"/>
      <c r="J20" s="5"/>
      <c r="K20" s="7">
        <v>32524.6</v>
      </c>
      <c r="L20" s="7">
        <v>37206</v>
      </c>
      <c r="M20" s="7">
        <v>43835.8</v>
      </c>
      <c r="N20" s="7">
        <v>48219.3</v>
      </c>
      <c r="O20" s="7">
        <v>52076.800000000003</v>
      </c>
      <c r="P20" s="7">
        <v>55201.4</v>
      </c>
      <c r="Q20" s="7">
        <v>57961.5</v>
      </c>
      <c r="R20" s="7">
        <v>60280</v>
      </c>
      <c r="S20" s="7">
        <v>62291.199999999997</v>
      </c>
      <c r="T20" s="7">
        <v>65198.8</v>
      </c>
    </row>
    <row r="21" spans="2:20" ht="28.5" customHeight="1" x14ac:dyDescent="0.25">
      <c r="B21" s="23">
        <f t="shared" si="1"/>
        <v>11</v>
      </c>
      <c r="C21" s="20" t="s">
        <v>14</v>
      </c>
      <c r="D21" s="34" t="s">
        <v>36</v>
      </c>
      <c r="E21" s="5" t="s">
        <v>9</v>
      </c>
      <c r="F21" s="5"/>
      <c r="G21" s="5"/>
      <c r="H21" s="5" t="s">
        <v>9</v>
      </c>
      <c r="I21" s="5"/>
      <c r="J21" s="5" t="s">
        <v>9</v>
      </c>
      <c r="K21" s="7">
        <v>2.9</v>
      </c>
      <c r="L21" s="7">
        <v>2.6</v>
      </c>
      <c r="M21" s="7">
        <v>2.1</v>
      </c>
      <c r="N21" s="7">
        <v>2.6</v>
      </c>
      <c r="O21" s="7">
        <v>2.6</v>
      </c>
      <c r="P21" s="7">
        <v>2.6</v>
      </c>
      <c r="Q21" s="7">
        <v>2.6</v>
      </c>
      <c r="R21" s="7">
        <v>2.6</v>
      </c>
      <c r="S21" s="7">
        <v>2.6</v>
      </c>
      <c r="T21" s="7">
        <v>2.6</v>
      </c>
    </row>
    <row r="22" spans="2:20" x14ac:dyDescent="0.25">
      <c r="B22" s="23">
        <f t="shared" si="1"/>
        <v>12</v>
      </c>
      <c r="C22" s="20" t="s">
        <v>15</v>
      </c>
      <c r="D22" s="23" t="s">
        <v>36</v>
      </c>
      <c r="E22" s="5"/>
      <c r="F22" s="5"/>
      <c r="G22" s="5"/>
      <c r="H22" s="5"/>
      <c r="I22" s="5"/>
      <c r="J22" s="5"/>
      <c r="K22" s="7">
        <v>6.8</v>
      </c>
      <c r="L22" s="7">
        <v>6.6</v>
      </c>
      <c r="M22" s="7">
        <v>6</v>
      </c>
      <c r="N22" s="7">
        <v>6.8</v>
      </c>
      <c r="O22" s="7">
        <v>6.8</v>
      </c>
      <c r="P22" s="7">
        <v>6.8</v>
      </c>
      <c r="Q22" s="7">
        <v>6.8</v>
      </c>
      <c r="R22" s="7">
        <v>6.8</v>
      </c>
      <c r="S22" s="7">
        <v>6.8</v>
      </c>
      <c r="T22" s="7">
        <v>6.8</v>
      </c>
    </row>
    <row r="23" spans="2:20" ht="41.25" customHeight="1" x14ac:dyDescent="0.25">
      <c r="B23" s="23">
        <f t="shared" si="1"/>
        <v>13</v>
      </c>
      <c r="C23" s="19" t="s">
        <v>30</v>
      </c>
      <c r="D23" s="23" t="s">
        <v>36</v>
      </c>
      <c r="E23" s="5" t="s">
        <v>9</v>
      </c>
      <c r="F23" s="5"/>
      <c r="G23" s="5"/>
      <c r="H23" s="5"/>
      <c r="I23" s="5" t="s">
        <v>9</v>
      </c>
      <c r="J23" s="5"/>
      <c r="K23" s="7">
        <v>45.5</v>
      </c>
      <c r="L23" s="7">
        <v>46.6</v>
      </c>
      <c r="M23" s="7">
        <v>53.7</v>
      </c>
      <c r="N23" s="7">
        <v>55</v>
      </c>
      <c r="O23" s="7">
        <v>57.5</v>
      </c>
      <c r="P23" s="7">
        <v>60</v>
      </c>
      <c r="Q23" s="7">
        <v>63</v>
      </c>
      <c r="R23" s="7">
        <v>66</v>
      </c>
      <c r="S23" s="7">
        <v>69</v>
      </c>
      <c r="T23" s="7">
        <v>72</v>
      </c>
    </row>
    <row r="24" spans="2:20" ht="52.5" customHeight="1" x14ac:dyDescent="0.25">
      <c r="B24" s="23">
        <f t="shared" si="1"/>
        <v>14</v>
      </c>
      <c r="C24" s="20" t="s">
        <v>44</v>
      </c>
      <c r="D24" s="23" t="s">
        <v>36</v>
      </c>
      <c r="E24" s="5"/>
      <c r="F24" s="5"/>
      <c r="G24" s="5"/>
      <c r="H24" s="5"/>
      <c r="I24" s="5" t="s">
        <v>9</v>
      </c>
      <c r="J24" s="5"/>
      <c r="K24" s="7">
        <v>70.3</v>
      </c>
      <c r="L24" s="7">
        <v>72.7</v>
      </c>
      <c r="M24" s="7">
        <v>74.400000000000006</v>
      </c>
      <c r="N24" s="7">
        <v>74.5</v>
      </c>
      <c r="O24" s="7">
        <v>74.599999999999994</v>
      </c>
      <c r="P24" s="7">
        <v>74.7</v>
      </c>
      <c r="Q24" s="7">
        <v>74.8</v>
      </c>
      <c r="R24" s="7">
        <v>74.900000000000006</v>
      </c>
      <c r="S24" s="7">
        <v>75</v>
      </c>
      <c r="T24" s="7">
        <v>75.099999999999994</v>
      </c>
    </row>
    <row r="25" spans="2:20" ht="28.5" customHeight="1" x14ac:dyDescent="0.25">
      <c r="B25" s="23">
        <f t="shared" si="1"/>
        <v>15</v>
      </c>
      <c r="C25" s="20" t="s">
        <v>88</v>
      </c>
      <c r="D25" s="23" t="s">
        <v>36</v>
      </c>
      <c r="E25" s="5"/>
      <c r="F25" s="5"/>
      <c r="G25" s="5"/>
      <c r="H25" s="5"/>
      <c r="I25" s="5"/>
      <c r="J25" s="5"/>
      <c r="K25" s="10">
        <v>13</v>
      </c>
      <c r="L25" s="10">
        <v>14</v>
      </c>
      <c r="M25" s="10">
        <v>15</v>
      </c>
      <c r="N25" s="10">
        <v>15</v>
      </c>
      <c r="O25" s="10">
        <v>15</v>
      </c>
      <c r="P25" s="10">
        <v>15</v>
      </c>
      <c r="Q25" s="10">
        <v>15</v>
      </c>
      <c r="R25" s="10">
        <v>15</v>
      </c>
      <c r="S25" s="10">
        <v>15</v>
      </c>
      <c r="T25" s="10">
        <v>15</v>
      </c>
    </row>
    <row r="26" spans="2:20" ht="29.25" customHeight="1" x14ac:dyDescent="0.25">
      <c r="B26" s="23">
        <f t="shared" si="1"/>
        <v>16</v>
      </c>
      <c r="C26" s="17" t="s">
        <v>57</v>
      </c>
      <c r="D26" s="23" t="s">
        <v>11</v>
      </c>
      <c r="E26" s="5"/>
      <c r="F26" s="5"/>
      <c r="G26" s="5"/>
      <c r="H26" s="5"/>
      <c r="I26" s="5"/>
      <c r="J26" s="5"/>
      <c r="K26" s="10">
        <v>79</v>
      </c>
      <c r="L26" s="10">
        <v>78</v>
      </c>
      <c r="M26" s="10">
        <v>98</v>
      </c>
      <c r="N26" s="10">
        <v>115</v>
      </c>
      <c r="O26" s="10">
        <v>115</v>
      </c>
      <c r="P26" s="10">
        <v>115</v>
      </c>
      <c r="Q26" s="10">
        <v>115</v>
      </c>
      <c r="R26" s="10">
        <v>115</v>
      </c>
      <c r="S26" s="10">
        <v>115</v>
      </c>
      <c r="T26" s="10">
        <v>115</v>
      </c>
    </row>
    <row r="27" spans="2:20" ht="80.25" customHeight="1" x14ac:dyDescent="0.25">
      <c r="B27" s="23">
        <f t="shared" si="1"/>
        <v>17</v>
      </c>
      <c r="C27" s="20" t="s">
        <v>29</v>
      </c>
      <c r="D27" s="36" t="s">
        <v>36</v>
      </c>
      <c r="E27" s="5" t="s">
        <v>9</v>
      </c>
      <c r="F27" s="5"/>
      <c r="G27" s="5"/>
      <c r="H27" s="5" t="s">
        <v>9</v>
      </c>
      <c r="I27" s="5"/>
      <c r="J27" s="5" t="s">
        <v>9</v>
      </c>
      <c r="K27" s="28">
        <v>2.2000000000000002</v>
      </c>
      <c r="L27" s="28">
        <v>0.7</v>
      </c>
      <c r="M27" s="28">
        <v>3.9</v>
      </c>
      <c r="N27" s="28">
        <v>0.8</v>
      </c>
      <c r="O27" s="28">
        <v>1.6</v>
      </c>
      <c r="P27" s="28">
        <v>1.6</v>
      </c>
      <c r="Q27" s="28">
        <v>1.6</v>
      </c>
      <c r="R27" s="28">
        <v>1.7</v>
      </c>
      <c r="S27" s="28">
        <v>1.8</v>
      </c>
      <c r="T27" s="28">
        <v>1.9</v>
      </c>
    </row>
    <row r="28" spans="2:20" ht="25.5" customHeight="1" x14ac:dyDescent="0.25">
      <c r="B28" s="23">
        <f>B27+1</f>
        <v>18</v>
      </c>
      <c r="C28" s="17" t="s">
        <v>74</v>
      </c>
      <c r="D28" s="23" t="s">
        <v>45</v>
      </c>
      <c r="E28" s="5"/>
      <c r="F28" s="5" t="s">
        <v>9</v>
      </c>
      <c r="G28" s="5"/>
      <c r="H28" s="5"/>
      <c r="I28" s="5" t="s">
        <v>10</v>
      </c>
      <c r="J28" s="5"/>
      <c r="K28" s="28">
        <v>1.7</v>
      </c>
      <c r="L28" s="37">
        <v>1</v>
      </c>
      <c r="M28" s="37">
        <v>1.3</v>
      </c>
      <c r="N28" s="37">
        <v>1.4</v>
      </c>
      <c r="O28" s="37">
        <v>1.5</v>
      </c>
      <c r="P28" s="37">
        <v>1.6</v>
      </c>
      <c r="Q28" s="37">
        <v>1.7</v>
      </c>
      <c r="R28" s="37">
        <v>1.8</v>
      </c>
      <c r="S28" s="37">
        <v>1.9</v>
      </c>
      <c r="T28" s="37">
        <v>2</v>
      </c>
    </row>
    <row r="29" spans="2:20" hidden="1" x14ac:dyDescent="0.25">
      <c r="B29" s="23">
        <f t="shared" si="1"/>
        <v>19</v>
      </c>
      <c r="C29" s="18"/>
      <c r="D29" s="21"/>
      <c r="E29" s="5"/>
      <c r="F29" s="5"/>
      <c r="G29" s="5"/>
      <c r="H29" s="5"/>
      <c r="I29" s="5"/>
      <c r="J29" s="5"/>
      <c r="K29" s="26"/>
      <c r="L29" s="27"/>
      <c r="M29" s="27"/>
      <c r="N29" s="27"/>
      <c r="O29" s="27"/>
      <c r="P29" s="27"/>
      <c r="Q29" s="27"/>
      <c r="R29" s="27"/>
      <c r="S29" s="27"/>
      <c r="T29" s="27"/>
    </row>
    <row r="30" spans="2:20" ht="27.75" customHeight="1" x14ac:dyDescent="0.25">
      <c r="B30" s="23">
        <f t="shared" si="1"/>
        <v>20</v>
      </c>
      <c r="C30" s="19" t="s">
        <v>92</v>
      </c>
      <c r="D30" s="29" t="s">
        <v>36</v>
      </c>
      <c r="E30" s="52"/>
      <c r="F30" s="52"/>
      <c r="G30" s="52"/>
      <c r="H30" s="52"/>
      <c r="I30" s="52"/>
      <c r="J30" s="52"/>
      <c r="K30" s="53">
        <v>60</v>
      </c>
      <c r="L30" s="53">
        <v>70</v>
      </c>
      <c r="M30" s="53">
        <v>80</v>
      </c>
      <c r="N30" s="53">
        <v>90</v>
      </c>
      <c r="O30" s="53">
        <v>100</v>
      </c>
      <c r="P30" s="53">
        <v>100</v>
      </c>
      <c r="Q30" s="53">
        <v>100</v>
      </c>
      <c r="R30" s="53">
        <v>100</v>
      </c>
      <c r="S30" s="53">
        <v>100</v>
      </c>
      <c r="T30" s="53">
        <v>100</v>
      </c>
    </row>
    <row r="31" spans="2:20" ht="27.75" customHeight="1" x14ac:dyDescent="0.25">
      <c r="B31" s="23">
        <f t="shared" si="1"/>
        <v>21</v>
      </c>
      <c r="C31" s="17" t="s">
        <v>46</v>
      </c>
      <c r="D31" s="23" t="s">
        <v>36</v>
      </c>
      <c r="E31" s="5"/>
      <c r="F31" s="5"/>
      <c r="G31" s="5"/>
      <c r="H31" s="5"/>
      <c r="I31" s="5"/>
      <c r="J31" s="5"/>
      <c r="K31" s="22">
        <v>65.5</v>
      </c>
      <c r="L31" s="30">
        <v>66</v>
      </c>
      <c r="M31" s="30">
        <v>66.5</v>
      </c>
      <c r="N31" s="30">
        <v>67</v>
      </c>
      <c r="O31" s="30">
        <v>67.5</v>
      </c>
      <c r="P31" s="30">
        <v>68</v>
      </c>
      <c r="Q31" s="30">
        <v>68.5</v>
      </c>
      <c r="R31" s="30">
        <v>69</v>
      </c>
      <c r="S31" s="30">
        <v>69.5</v>
      </c>
      <c r="T31" s="30">
        <v>70</v>
      </c>
    </row>
    <row r="32" spans="2:20" ht="18" customHeight="1" x14ac:dyDescent="0.25">
      <c r="B32" s="23">
        <f t="shared" si="1"/>
        <v>22</v>
      </c>
      <c r="C32" s="17" t="s">
        <v>77</v>
      </c>
      <c r="D32" s="29" t="s">
        <v>47</v>
      </c>
      <c r="E32" s="5"/>
      <c r="F32" s="5"/>
      <c r="G32" s="5"/>
      <c r="H32" s="5"/>
      <c r="I32" s="5"/>
      <c r="J32" s="5"/>
      <c r="K32" s="7">
        <v>18.3</v>
      </c>
      <c r="L32" s="7">
        <v>18</v>
      </c>
      <c r="M32" s="7">
        <v>17.600000000000001</v>
      </c>
      <c r="N32" s="7">
        <v>17.5</v>
      </c>
      <c r="O32" s="7">
        <v>17.399999999999999</v>
      </c>
      <c r="P32" s="7">
        <v>17.3</v>
      </c>
      <c r="Q32" s="7">
        <v>17.2</v>
      </c>
      <c r="R32" s="7">
        <v>17.100000000000001</v>
      </c>
      <c r="S32" s="7">
        <v>17</v>
      </c>
      <c r="T32" s="7">
        <v>17</v>
      </c>
    </row>
    <row r="33" spans="2:26" x14ac:dyDescent="0.25">
      <c r="B33" s="23">
        <f t="shared" si="1"/>
        <v>23</v>
      </c>
      <c r="C33" s="17" t="s">
        <v>48</v>
      </c>
      <c r="D33" s="23" t="s">
        <v>17</v>
      </c>
      <c r="E33" s="5"/>
      <c r="F33" s="5"/>
      <c r="G33" s="5"/>
      <c r="H33" s="5"/>
      <c r="I33" s="5" t="s">
        <v>9</v>
      </c>
      <c r="J33" s="5"/>
      <c r="K33" s="7">
        <v>8.6999999999999993</v>
      </c>
      <c r="L33" s="7">
        <v>8.6</v>
      </c>
      <c r="M33" s="7">
        <v>7.5</v>
      </c>
      <c r="N33" s="7">
        <v>7.7</v>
      </c>
      <c r="O33" s="7">
        <v>8</v>
      </c>
      <c r="P33" s="7">
        <v>8.4</v>
      </c>
      <c r="Q33" s="7">
        <v>8.6999999999999993</v>
      </c>
      <c r="R33" s="7">
        <v>9</v>
      </c>
      <c r="S33" s="7">
        <v>9.3000000000000007</v>
      </c>
      <c r="T33" s="7">
        <v>9.5</v>
      </c>
    </row>
    <row r="34" spans="2:26" ht="27.75" customHeight="1" x14ac:dyDescent="0.25">
      <c r="B34" s="23">
        <f t="shared" si="1"/>
        <v>24</v>
      </c>
      <c r="C34" s="17" t="s">
        <v>49</v>
      </c>
      <c r="D34" s="23" t="s">
        <v>17</v>
      </c>
      <c r="E34" s="5"/>
      <c r="F34" s="5" t="s">
        <v>9</v>
      </c>
      <c r="G34" s="5"/>
      <c r="H34" s="5"/>
      <c r="I34" s="5"/>
      <c r="J34" s="5"/>
      <c r="K34" s="7">
        <v>-9.1999999999999993</v>
      </c>
      <c r="L34" s="7">
        <v>-4.7</v>
      </c>
      <c r="M34" s="7">
        <v>-4.7</v>
      </c>
      <c r="N34" s="7">
        <v>-3.7</v>
      </c>
      <c r="O34" s="7">
        <v>-2.7</v>
      </c>
      <c r="P34" s="7">
        <v>-1.5</v>
      </c>
      <c r="Q34" s="7">
        <v>-1</v>
      </c>
      <c r="R34" s="7">
        <v>-0.5</v>
      </c>
      <c r="S34" s="7">
        <v>0.5</v>
      </c>
      <c r="T34" s="7">
        <v>1</v>
      </c>
    </row>
    <row r="35" spans="2:26" ht="27.6" customHeight="1" x14ac:dyDescent="0.25">
      <c r="B35" s="23">
        <f t="shared" si="1"/>
        <v>25</v>
      </c>
      <c r="C35" s="17" t="s">
        <v>50</v>
      </c>
      <c r="D35" s="23" t="s">
        <v>17</v>
      </c>
      <c r="E35" s="5"/>
      <c r="F35" s="5"/>
      <c r="G35" s="5"/>
      <c r="H35" s="5"/>
      <c r="I35" s="5"/>
      <c r="J35" s="5"/>
      <c r="K35" s="7">
        <v>-6.4</v>
      </c>
      <c r="L35" s="7">
        <v>-3.8</v>
      </c>
      <c r="M35" s="7">
        <v>-1.3</v>
      </c>
      <c r="N35" s="7">
        <v>-1.3</v>
      </c>
      <c r="O35" s="7">
        <v>-1.2</v>
      </c>
      <c r="P35" s="7">
        <v>-1.1000000000000001</v>
      </c>
      <c r="Q35" s="7">
        <v>-1</v>
      </c>
      <c r="R35" s="7">
        <v>-0.8</v>
      </c>
      <c r="S35" s="7">
        <v>-0.5</v>
      </c>
      <c r="T35" s="7">
        <v>-0.3</v>
      </c>
    </row>
    <row r="36" spans="2:26" ht="43.5" customHeight="1" x14ac:dyDescent="0.25">
      <c r="B36" s="23">
        <f t="shared" si="1"/>
        <v>26</v>
      </c>
      <c r="C36" s="17" t="s">
        <v>87</v>
      </c>
      <c r="D36" s="23" t="s">
        <v>76</v>
      </c>
      <c r="E36" s="5"/>
      <c r="F36" s="5"/>
      <c r="G36" s="5"/>
      <c r="H36" s="5"/>
      <c r="I36" s="5"/>
      <c r="J36" s="5"/>
      <c r="K36" s="7">
        <v>277.2</v>
      </c>
      <c r="L36" s="7">
        <v>313.7</v>
      </c>
      <c r="M36" s="7">
        <v>556.6</v>
      </c>
      <c r="N36" s="7">
        <v>606.54999999999995</v>
      </c>
      <c r="O36" s="7">
        <v>775.87</v>
      </c>
      <c r="P36" s="7">
        <v>860.87</v>
      </c>
      <c r="Q36" s="7">
        <v>945.87</v>
      </c>
      <c r="R36" s="7">
        <v>1030.8699999999999</v>
      </c>
      <c r="S36" s="7">
        <v>1115.8599999999999</v>
      </c>
      <c r="T36" s="7">
        <v>1289.26</v>
      </c>
    </row>
    <row r="37" spans="2:26" ht="54.75" customHeight="1" x14ac:dyDescent="0.25">
      <c r="B37" s="23">
        <f t="shared" si="1"/>
        <v>27</v>
      </c>
      <c r="C37" s="20" t="s">
        <v>89</v>
      </c>
      <c r="D37" s="34" t="s">
        <v>36</v>
      </c>
      <c r="E37" s="6"/>
      <c r="F37" s="6"/>
      <c r="G37" s="6"/>
      <c r="H37" s="6"/>
      <c r="I37" s="6"/>
      <c r="J37" s="5"/>
      <c r="K37" s="7">
        <v>16.600000000000001</v>
      </c>
      <c r="L37" s="7">
        <v>4.17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</row>
    <row r="38" spans="2:26" ht="44.25" customHeight="1" x14ac:dyDescent="0.25">
      <c r="B38" s="23">
        <f t="shared" si="1"/>
        <v>28</v>
      </c>
      <c r="C38" s="20" t="s">
        <v>109</v>
      </c>
      <c r="D38" s="34" t="s">
        <v>108</v>
      </c>
      <c r="E38" s="6"/>
      <c r="F38" s="6"/>
      <c r="G38" s="6"/>
      <c r="H38" s="6"/>
      <c r="I38" s="6"/>
      <c r="J38" s="5"/>
      <c r="K38" s="7">
        <v>6.7</v>
      </c>
      <c r="L38" s="7">
        <v>6.3</v>
      </c>
      <c r="M38" s="7">
        <v>6.3</v>
      </c>
      <c r="N38" s="7">
        <v>6.3</v>
      </c>
      <c r="O38" s="7">
        <v>6.3</v>
      </c>
      <c r="P38" s="7">
        <v>6.3</v>
      </c>
      <c r="Q38" s="7">
        <v>6.3</v>
      </c>
      <c r="R38" s="7">
        <v>6.3</v>
      </c>
      <c r="S38" s="7">
        <v>6.3</v>
      </c>
      <c r="T38" s="7">
        <v>6.3</v>
      </c>
    </row>
    <row r="39" spans="2:26" ht="15.75" x14ac:dyDescent="0.25">
      <c r="B39" s="57" t="s">
        <v>70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3"/>
      <c r="U39" s="13"/>
      <c r="V39" s="13"/>
      <c r="W39" s="13"/>
      <c r="X39" s="13"/>
      <c r="Y39" s="13"/>
      <c r="Z39" s="13"/>
    </row>
    <row r="40" spans="2:26" ht="27.75" customHeight="1" x14ac:dyDescent="0.25">
      <c r="B40" s="36">
        <v>29</v>
      </c>
      <c r="C40" s="17" t="s">
        <v>104</v>
      </c>
      <c r="D40" s="34" t="s">
        <v>8</v>
      </c>
      <c r="E40" s="5" t="s">
        <v>9</v>
      </c>
      <c r="F40" s="5"/>
      <c r="G40" s="5"/>
      <c r="H40" s="5" t="s">
        <v>9</v>
      </c>
      <c r="I40" s="5"/>
      <c r="J40" s="5"/>
      <c r="K40" s="7">
        <v>765.8</v>
      </c>
      <c r="L40" s="7">
        <v>1153.9000000000001</v>
      </c>
      <c r="M40" s="7">
        <v>503.4</v>
      </c>
      <c r="N40" s="7">
        <v>508.4</v>
      </c>
      <c r="O40" s="7">
        <v>513.5</v>
      </c>
      <c r="P40" s="7">
        <v>518.6</v>
      </c>
      <c r="Q40" s="7">
        <v>523.79999999999995</v>
      </c>
      <c r="R40" s="7">
        <v>529</v>
      </c>
      <c r="S40" s="7">
        <v>534.29999999999995</v>
      </c>
      <c r="T40" s="7">
        <v>539.6</v>
      </c>
      <c r="U40" s="13"/>
      <c r="V40" s="13"/>
      <c r="W40" s="13"/>
      <c r="X40" s="13"/>
      <c r="Y40" s="13"/>
      <c r="Z40" s="13"/>
    </row>
    <row r="41" spans="2:26" ht="39.75" customHeight="1" x14ac:dyDescent="0.25">
      <c r="B41" s="23">
        <f>B40+1</f>
        <v>30</v>
      </c>
      <c r="C41" s="17" t="s">
        <v>28</v>
      </c>
      <c r="D41" s="23" t="s">
        <v>10</v>
      </c>
      <c r="E41" s="5"/>
      <c r="F41" s="5"/>
      <c r="G41" s="5"/>
      <c r="H41" s="5"/>
      <c r="I41" s="5" t="s">
        <v>9</v>
      </c>
      <c r="J41" s="5"/>
      <c r="K41" s="7" t="s">
        <v>51</v>
      </c>
      <c r="L41" s="7">
        <v>44831.8</v>
      </c>
      <c r="M41" s="7">
        <v>25514.400000000001</v>
      </c>
      <c r="N41" s="7">
        <v>25917.599999999999</v>
      </c>
      <c r="O41" s="7">
        <v>26067.5</v>
      </c>
      <c r="P41" s="7">
        <v>26219</v>
      </c>
      <c r="Q41" s="7">
        <v>26481.200000000001</v>
      </c>
      <c r="R41" s="7">
        <v>26746</v>
      </c>
      <c r="S41" s="7">
        <v>27013.5</v>
      </c>
      <c r="T41" s="7">
        <v>27283.599999999999</v>
      </c>
      <c r="U41" s="13"/>
      <c r="V41" s="13"/>
      <c r="W41" s="13"/>
      <c r="X41" s="13"/>
      <c r="Y41" s="13"/>
      <c r="Z41" s="13"/>
    </row>
    <row r="42" spans="2:26" ht="28.5" customHeight="1" x14ac:dyDescent="0.25">
      <c r="B42" s="23">
        <f t="shared" ref="B42:B56" si="2">B41+1</f>
        <v>31</v>
      </c>
      <c r="C42" s="17" t="s">
        <v>52</v>
      </c>
      <c r="D42" s="23" t="s">
        <v>53</v>
      </c>
      <c r="E42" s="29"/>
      <c r="F42" s="29"/>
      <c r="G42" s="29"/>
      <c r="H42" s="29"/>
      <c r="I42" s="29"/>
      <c r="J42" s="5"/>
      <c r="K42" s="48">
        <v>651.79999999999995</v>
      </c>
      <c r="L42" s="48">
        <v>756.6</v>
      </c>
      <c r="M42" s="7">
        <v>433.1</v>
      </c>
      <c r="N42" s="7">
        <v>446.1</v>
      </c>
      <c r="O42" s="7">
        <v>459.5</v>
      </c>
      <c r="P42" s="7">
        <v>464.1</v>
      </c>
      <c r="Q42" s="7">
        <v>468.7</v>
      </c>
      <c r="R42" s="7">
        <v>473.4</v>
      </c>
      <c r="S42" s="7">
        <v>478.1</v>
      </c>
      <c r="T42" s="7">
        <v>482.9</v>
      </c>
      <c r="U42" s="11"/>
    </row>
    <row r="43" spans="2:26" ht="41.25" customHeight="1" x14ac:dyDescent="0.25">
      <c r="B43" s="23">
        <f t="shared" si="2"/>
        <v>32</v>
      </c>
      <c r="C43" s="45" t="s">
        <v>96</v>
      </c>
      <c r="D43" s="23" t="s">
        <v>53</v>
      </c>
      <c r="E43" s="3"/>
      <c r="F43" s="3"/>
      <c r="G43" s="3"/>
      <c r="H43" s="3"/>
      <c r="I43" s="3"/>
      <c r="J43" s="5"/>
      <c r="K43" s="48">
        <v>4991.5</v>
      </c>
      <c r="L43" s="48">
        <v>4098.3</v>
      </c>
      <c r="M43" s="7">
        <v>4000</v>
      </c>
      <c r="N43" s="7">
        <v>4120</v>
      </c>
      <c r="O43" s="7">
        <v>4080</v>
      </c>
      <c r="P43" s="7">
        <v>4161.6000000000004</v>
      </c>
      <c r="Q43" s="7">
        <v>4244.8</v>
      </c>
      <c r="R43" s="7">
        <v>4329.7</v>
      </c>
      <c r="S43" s="7">
        <v>4416.3</v>
      </c>
      <c r="T43" s="7">
        <v>4504.6000000000004</v>
      </c>
      <c r="U43" s="11"/>
    </row>
    <row r="44" spans="2:26" ht="41.25" customHeight="1" x14ac:dyDescent="0.25">
      <c r="B44" s="23">
        <f t="shared" si="2"/>
        <v>33</v>
      </c>
      <c r="C44" s="17" t="s">
        <v>97</v>
      </c>
      <c r="D44" s="34" t="s">
        <v>12</v>
      </c>
      <c r="E44" s="3"/>
      <c r="F44" s="3"/>
      <c r="G44" s="3"/>
      <c r="H44" s="3"/>
      <c r="I44" s="3"/>
      <c r="J44" s="5"/>
      <c r="K44" s="7">
        <v>169.6</v>
      </c>
      <c r="L44" s="7">
        <v>128.4</v>
      </c>
      <c r="M44" s="7">
        <v>131.30000000000001</v>
      </c>
      <c r="N44" s="7">
        <v>137.80000000000001</v>
      </c>
      <c r="O44" s="7">
        <v>141.9</v>
      </c>
      <c r="P44" s="7">
        <v>146.1</v>
      </c>
      <c r="Q44" s="7">
        <v>150.5</v>
      </c>
      <c r="R44" s="7">
        <v>155</v>
      </c>
      <c r="S44" s="7">
        <v>159.6</v>
      </c>
      <c r="T44" s="7">
        <v>164.4</v>
      </c>
      <c r="U44" s="11"/>
    </row>
    <row r="45" spans="2:26" ht="26.25" customHeight="1" x14ac:dyDescent="0.25">
      <c r="B45" s="23">
        <f t="shared" si="2"/>
        <v>34</v>
      </c>
      <c r="C45" s="17" t="s">
        <v>105</v>
      </c>
      <c r="D45" s="23" t="s">
        <v>13</v>
      </c>
      <c r="E45" s="3"/>
      <c r="F45" s="3"/>
      <c r="G45" s="3"/>
      <c r="H45" s="3"/>
      <c r="I45" s="3"/>
      <c r="J45" s="5"/>
      <c r="K45" s="24">
        <v>12.4</v>
      </c>
      <c r="L45" s="44">
        <v>9.43</v>
      </c>
      <c r="M45" s="44">
        <v>9.35</v>
      </c>
      <c r="N45" s="24">
        <v>10.3</v>
      </c>
      <c r="O45" s="24">
        <v>10.6</v>
      </c>
      <c r="P45" s="24">
        <v>10.9</v>
      </c>
      <c r="Q45" s="24">
        <v>11.2</v>
      </c>
      <c r="R45" s="24">
        <v>11.5</v>
      </c>
      <c r="S45" s="24">
        <v>11.8</v>
      </c>
      <c r="T45" s="24">
        <v>12.2</v>
      </c>
      <c r="U45" s="11"/>
    </row>
    <row r="46" spans="2:26" ht="26.25" customHeight="1" x14ac:dyDescent="0.25">
      <c r="B46" s="23">
        <f t="shared" si="2"/>
        <v>35</v>
      </c>
      <c r="C46" s="17" t="s">
        <v>106</v>
      </c>
      <c r="D46" s="34" t="s">
        <v>12</v>
      </c>
      <c r="E46" s="3"/>
      <c r="F46" s="3"/>
      <c r="G46" s="3"/>
      <c r="H46" s="3"/>
      <c r="I46" s="3"/>
      <c r="J46" s="5"/>
      <c r="K46" s="7">
        <v>38.700000000000003</v>
      </c>
      <c r="L46" s="7">
        <v>36.6</v>
      </c>
      <c r="M46" s="7">
        <v>35</v>
      </c>
      <c r="N46" s="7">
        <v>35</v>
      </c>
      <c r="O46" s="7">
        <v>35</v>
      </c>
      <c r="P46" s="7">
        <v>35</v>
      </c>
      <c r="Q46" s="7">
        <v>35</v>
      </c>
      <c r="R46" s="7">
        <v>35</v>
      </c>
      <c r="S46" s="7">
        <v>35</v>
      </c>
      <c r="T46" s="7">
        <v>35</v>
      </c>
    </row>
    <row r="47" spans="2:26" ht="29.25" customHeight="1" x14ac:dyDescent="0.25">
      <c r="B47" s="23">
        <f t="shared" si="2"/>
        <v>36</v>
      </c>
      <c r="C47" s="45" t="s">
        <v>107</v>
      </c>
      <c r="D47" s="23" t="s">
        <v>12</v>
      </c>
      <c r="E47" s="5"/>
      <c r="F47" s="5"/>
      <c r="G47" s="5"/>
      <c r="H47" s="5"/>
      <c r="I47" s="5"/>
      <c r="J47" s="5"/>
      <c r="K47" s="7">
        <v>3.9</v>
      </c>
      <c r="L47" s="7">
        <v>3.5</v>
      </c>
      <c r="M47" s="7">
        <v>3</v>
      </c>
      <c r="N47" s="7">
        <v>3</v>
      </c>
      <c r="O47" s="7">
        <v>3</v>
      </c>
      <c r="P47" s="7">
        <v>3</v>
      </c>
      <c r="Q47" s="7">
        <v>3</v>
      </c>
      <c r="R47" s="7">
        <v>3</v>
      </c>
      <c r="S47" s="7">
        <v>3</v>
      </c>
      <c r="T47" s="7">
        <v>3</v>
      </c>
    </row>
    <row r="48" spans="2:26" ht="133.5" customHeight="1" x14ac:dyDescent="0.25">
      <c r="B48" s="23">
        <f>B47+1</f>
        <v>37</v>
      </c>
      <c r="C48" s="20" t="s">
        <v>73</v>
      </c>
      <c r="D48" s="23" t="s">
        <v>36</v>
      </c>
      <c r="E48" s="5"/>
      <c r="F48" s="5"/>
      <c r="G48" s="5"/>
      <c r="H48" s="5"/>
      <c r="I48" s="5"/>
      <c r="J48" s="5"/>
      <c r="K48" s="9" t="s">
        <v>54</v>
      </c>
      <c r="L48" s="7">
        <v>3.7</v>
      </c>
      <c r="M48" s="7">
        <v>24.6</v>
      </c>
      <c r="N48" s="7">
        <v>32</v>
      </c>
      <c r="O48" s="7">
        <v>39</v>
      </c>
      <c r="P48" s="7">
        <v>46</v>
      </c>
      <c r="Q48" s="7">
        <v>53</v>
      </c>
      <c r="R48" s="7">
        <v>68</v>
      </c>
      <c r="S48" s="7">
        <v>84</v>
      </c>
      <c r="T48" s="7">
        <v>90</v>
      </c>
    </row>
    <row r="49" spans="2:20" ht="51.75" customHeight="1" x14ac:dyDescent="0.25">
      <c r="B49" s="23">
        <f t="shared" si="2"/>
        <v>38</v>
      </c>
      <c r="C49" s="38" t="s">
        <v>60</v>
      </c>
      <c r="D49" s="49" t="s">
        <v>16</v>
      </c>
      <c r="E49" s="50"/>
      <c r="F49" s="50"/>
      <c r="G49" s="50"/>
      <c r="H49" s="50"/>
      <c r="I49" s="50"/>
      <c r="J49" s="50"/>
      <c r="K49" s="39">
        <v>2021</v>
      </c>
      <c r="L49" s="39">
        <v>1892</v>
      </c>
      <c r="M49" s="39">
        <v>1839</v>
      </c>
      <c r="N49" s="39">
        <v>1821</v>
      </c>
      <c r="O49" s="39">
        <v>1803</v>
      </c>
      <c r="P49" s="39">
        <v>1812</v>
      </c>
      <c r="Q49" s="39">
        <v>1820</v>
      </c>
      <c r="R49" s="39">
        <v>1829</v>
      </c>
      <c r="S49" s="39">
        <v>1838</v>
      </c>
      <c r="T49" s="39">
        <v>1847</v>
      </c>
    </row>
    <row r="50" spans="2:20" ht="32.25" customHeight="1" x14ac:dyDescent="0.25">
      <c r="B50" s="23">
        <f t="shared" si="2"/>
        <v>39</v>
      </c>
      <c r="C50" s="38" t="s">
        <v>98</v>
      </c>
      <c r="D50" s="49" t="s">
        <v>11</v>
      </c>
      <c r="E50" s="50"/>
      <c r="F50" s="50"/>
      <c r="G50" s="50"/>
      <c r="H50" s="50"/>
      <c r="I50" s="50"/>
      <c r="J50" s="50"/>
      <c r="K50" s="39">
        <v>231</v>
      </c>
      <c r="L50" s="39">
        <v>217</v>
      </c>
      <c r="M50" s="39">
        <v>236</v>
      </c>
      <c r="N50" s="39">
        <v>238</v>
      </c>
      <c r="O50" s="39">
        <v>240</v>
      </c>
      <c r="P50" s="39">
        <v>242</v>
      </c>
      <c r="Q50" s="39">
        <v>244</v>
      </c>
      <c r="R50" s="39">
        <v>246</v>
      </c>
      <c r="S50" s="39">
        <v>248</v>
      </c>
      <c r="T50" s="39">
        <v>250</v>
      </c>
    </row>
    <row r="51" spans="2:20" ht="30.75" customHeight="1" x14ac:dyDescent="0.25">
      <c r="B51" s="23">
        <f t="shared" si="2"/>
        <v>40</v>
      </c>
      <c r="C51" s="38" t="s">
        <v>100</v>
      </c>
      <c r="D51" s="49" t="s">
        <v>11</v>
      </c>
      <c r="E51" s="50"/>
      <c r="F51" s="50"/>
      <c r="G51" s="50"/>
      <c r="H51" s="50"/>
      <c r="I51" s="50"/>
      <c r="J51" s="50"/>
      <c r="K51" s="39">
        <v>203</v>
      </c>
      <c r="L51" s="39">
        <v>194</v>
      </c>
      <c r="M51" s="39">
        <v>208</v>
      </c>
      <c r="N51" s="39">
        <v>209</v>
      </c>
      <c r="O51" s="39">
        <v>210</v>
      </c>
      <c r="P51" s="39">
        <v>211</v>
      </c>
      <c r="Q51" s="39">
        <v>212</v>
      </c>
      <c r="R51" s="39">
        <v>213</v>
      </c>
      <c r="S51" s="39">
        <v>214</v>
      </c>
      <c r="T51" s="39">
        <v>215</v>
      </c>
    </row>
    <row r="52" spans="2:20" ht="52.5" customHeight="1" x14ac:dyDescent="0.25">
      <c r="B52" s="23">
        <f t="shared" si="2"/>
        <v>41</v>
      </c>
      <c r="C52" s="38" t="s">
        <v>101</v>
      </c>
      <c r="D52" s="49" t="s">
        <v>102</v>
      </c>
      <c r="E52" s="50"/>
      <c r="F52" s="50"/>
      <c r="G52" s="50"/>
      <c r="H52" s="50"/>
      <c r="I52" s="50"/>
      <c r="J52" s="50"/>
      <c r="K52" s="51">
        <v>23.3</v>
      </c>
      <c r="L52" s="51">
        <v>9.9</v>
      </c>
      <c r="M52" s="51">
        <v>9.8000000000000007</v>
      </c>
      <c r="N52" s="51">
        <v>9.9</v>
      </c>
      <c r="O52" s="51">
        <v>10</v>
      </c>
      <c r="P52" s="51">
        <v>10.1</v>
      </c>
      <c r="Q52" s="51">
        <v>10.199999999999999</v>
      </c>
      <c r="R52" s="51">
        <v>10.3</v>
      </c>
      <c r="S52" s="51">
        <v>10.4</v>
      </c>
      <c r="T52" s="51">
        <v>10.5</v>
      </c>
    </row>
    <row r="53" spans="2:20" ht="42.75" customHeight="1" x14ac:dyDescent="0.25">
      <c r="B53" s="23">
        <f t="shared" si="2"/>
        <v>42</v>
      </c>
      <c r="C53" s="38" t="s">
        <v>86</v>
      </c>
      <c r="D53" s="49" t="s">
        <v>16</v>
      </c>
      <c r="E53" s="50"/>
      <c r="F53" s="50"/>
      <c r="G53" s="50"/>
      <c r="H53" s="50"/>
      <c r="I53" s="50"/>
      <c r="J53" s="50"/>
      <c r="K53" s="39">
        <v>3469</v>
      </c>
      <c r="L53" s="39">
        <v>3298</v>
      </c>
      <c r="M53" s="39">
        <v>3189</v>
      </c>
      <c r="N53" s="39">
        <v>3157</v>
      </c>
      <c r="O53" s="39">
        <v>3125</v>
      </c>
      <c r="P53" s="39">
        <v>3094</v>
      </c>
      <c r="Q53" s="39">
        <v>3063</v>
      </c>
      <c r="R53" s="39">
        <v>3032</v>
      </c>
      <c r="S53" s="39">
        <v>3001</v>
      </c>
      <c r="T53" s="39">
        <v>2986</v>
      </c>
    </row>
    <row r="54" spans="2:20" ht="31.35" customHeight="1" x14ac:dyDescent="0.25">
      <c r="B54" s="23">
        <f t="shared" si="2"/>
        <v>43</v>
      </c>
      <c r="C54" s="38" t="s">
        <v>69</v>
      </c>
      <c r="D54" s="49" t="s">
        <v>16</v>
      </c>
      <c r="E54" s="5"/>
      <c r="F54" s="5"/>
      <c r="G54" s="5"/>
      <c r="H54" s="5"/>
      <c r="I54" s="5"/>
      <c r="J54" s="5"/>
      <c r="K54" s="39">
        <v>9720</v>
      </c>
      <c r="L54" s="39">
        <v>9640</v>
      </c>
      <c r="M54" s="39">
        <v>9592</v>
      </c>
      <c r="N54" s="39">
        <v>9544</v>
      </c>
      <c r="O54" s="39">
        <v>9496</v>
      </c>
      <c r="P54" s="39">
        <v>9448</v>
      </c>
      <c r="Q54" s="39">
        <v>9400</v>
      </c>
      <c r="R54" s="39">
        <v>9353</v>
      </c>
      <c r="S54" s="39">
        <v>9306</v>
      </c>
      <c r="T54" s="39">
        <v>9259</v>
      </c>
    </row>
    <row r="55" spans="2:20" ht="20.25" customHeight="1" x14ac:dyDescent="0.25">
      <c r="B55" s="23">
        <f t="shared" si="2"/>
        <v>44</v>
      </c>
      <c r="C55" s="38" t="s">
        <v>103</v>
      </c>
      <c r="D55" s="49" t="s">
        <v>11</v>
      </c>
      <c r="E55" s="5"/>
      <c r="F55" s="5"/>
      <c r="G55" s="5"/>
      <c r="H55" s="5"/>
      <c r="I55" s="5"/>
      <c r="J55" s="5"/>
      <c r="K55" s="39">
        <v>6</v>
      </c>
      <c r="L55" s="39">
        <v>1</v>
      </c>
      <c r="M55" s="39">
        <v>3</v>
      </c>
      <c r="N55" s="39">
        <v>5</v>
      </c>
      <c r="O55" s="39">
        <v>2</v>
      </c>
      <c r="P55" s="39">
        <v>2</v>
      </c>
      <c r="Q55" s="39">
        <v>1</v>
      </c>
      <c r="R55" s="39">
        <v>1</v>
      </c>
      <c r="S55" s="39">
        <v>1</v>
      </c>
      <c r="T55" s="39">
        <v>1</v>
      </c>
    </row>
    <row r="56" spans="2:20" ht="31.35" customHeight="1" x14ac:dyDescent="0.25">
      <c r="B56" s="23">
        <f t="shared" si="2"/>
        <v>45</v>
      </c>
      <c r="C56" s="19" t="s">
        <v>61</v>
      </c>
      <c r="D56" s="41" t="s">
        <v>11</v>
      </c>
      <c r="E56" s="40"/>
      <c r="F56" s="40"/>
      <c r="G56" s="40"/>
      <c r="H56" s="40"/>
      <c r="I56" s="40"/>
      <c r="J56" s="40"/>
      <c r="K56" s="42">
        <v>0</v>
      </c>
      <c r="L56" s="42">
        <v>0</v>
      </c>
      <c r="M56" s="42">
        <v>0</v>
      </c>
      <c r="N56" s="42">
        <v>1</v>
      </c>
      <c r="O56" s="42">
        <v>1</v>
      </c>
      <c r="P56" s="42">
        <v>1</v>
      </c>
      <c r="Q56" s="42">
        <v>1</v>
      </c>
      <c r="R56" s="42">
        <v>1</v>
      </c>
      <c r="S56" s="42">
        <v>1</v>
      </c>
      <c r="T56" s="42">
        <v>1</v>
      </c>
    </row>
    <row r="57" spans="2:20" ht="18" customHeight="1" x14ac:dyDescent="0.25">
      <c r="B57" s="57" t="s">
        <v>71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9"/>
    </row>
    <row r="58" spans="2:20" ht="69.599999999999994" customHeight="1" x14ac:dyDescent="0.25">
      <c r="B58" s="36">
        <v>46</v>
      </c>
      <c r="C58" s="20" t="s">
        <v>20</v>
      </c>
      <c r="D58" s="23" t="s">
        <v>36</v>
      </c>
      <c r="E58" s="5"/>
      <c r="F58" s="5"/>
      <c r="G58" s="5" t="s">
        <v>21</v>
      </c>
      <c r="H58" s="5"/>
      <c r="I58" s="5" t="s">
        <v>9</v>
      </c>
      <c r="J58" s="5"/>
      <c r="K58" s="7" t="s">
        <v>67</v>
      </c>
      <c r="L58" s="7" t="s">
        <v>68</v>
      </c>
      <c r="M58" s="7" t="s">
        <v>78</v>
      </c>
      <c r="N58" s="7" t="s">
        <v>79</v>
      </c>
      <c r="O58" s="7" t="s">
        <v>80</v>
      </c>
      <c r="P58" s="9" t="s">
        <v>81</v>
      </c>
      <c r="Q58" s="9">
        <v>55</v>
      </c>
      <c r="R58" s="9">
        <v>54</v>
      </c>
      <c r="S58" s="9">
        <v>53</v>
      </c>
      <c r="T58" s="9">
        <v>52</v>
      </c>
    </row>
    <row r="59" spans="2:20" ht="39" customHeight="1" x14ac:dyDescent="0.25">
      <c r="B59" s="36">
        <f>B58+1</f>
        <v>47</v>
      </c>
      <c r="C59" s="20" t="s">
        <v>62</v>
      </c>
      <c r="D59" s="23" t="s">
        <v>63</v>
      </c>
      <c r="E59" s="5"/>
      <c r="F59" s="5"/>
      <c r="G59" s="5"/>
      <c r="H59" s="5"/>
      <c r="I59" s="5"/>
      <c r="J59" s="5"/>
      <c r="K59" s="7">
        <v>18.7</v>
      </c>
      <c r="L59" s="7">
        <v>22.5</v>
      </c>
      <c r="M59" s="7">
        <v>20.6</v>
      </c>
      <c r="N59" s="7">
        <v>20.7</v>
      </c>
      <c r="O59" s="7">
        <v>20.8</v>
      </c>
      <c r="P59" s="7">
        <v>20.9</v>
      </c>
      <c r="Q59" s="7">
        <v>21</v>
      </c>
      <c r="R59" s="7">
        <v>21.1</v>
      </c>
      <c r="S59" s="7">
        <v>21.2</v>
      </c>
      <c r="T59" s="7">
        <v>21.3</v>
      </c>
    </row>
    <row r="60" spans="2:20" ht="65.25" customHeight="1" x14ac:dyDescent="0.25">
      <c r="B60" s="36">
        <f t="shared" ref="B60:B63" si="3">B59+1</f>
        <v>48</v>
      </c>
      <c r="C60" s="20" t="s">
        <v>93</v>
      </c>
      <c r="D60" s="23" t="s">
        <v>36</v>
      </c>
      <c r="E60" s="43"/>
      <c r="F60" s="43"/>
      <c r="G60" s="43"/>
      <c r="H60" s="43"/>
      <c r="I60" s="43"/>
      <c r="J60" s="43"/>
      <c r="K60" s="46" t="s">
        <v>94</v>
      </c>
      <c r="L60" s="46" t="s">
        <v>95</v>
      </c>
      <c r="M60" s="46" t="s">
        <v>95</v>
      </c>
      <c r="N60" s="46" t="s">
        <v>95</v>
      </c>
      <c r="O60" s="46" t="s">
        <v>95</v>
      </c>
      <c r="P60" s="47">
        <v>0.14000000000000001</v>
      </c>
      <c r="Q60" s="47">
        <v>0.14000000000000001</v>
      </c>
      <c r="R60" s="47">
        <v>0.14000000000000001</v>
      </c>
      <c r="S60" s="47">
        <v>0.14000000000000001</v>
      </c>
      <c r="T60" s="47">
        <v>0.14000000000000001</v>
      </c>
    </row>
    <row r="61" spans="2:20" ht="18" customHeight="1" x14ac:dyDescent="0.25">
      <c r="B61" s="36">
        <f t="shared" si="3"/>
        <v>49</v>
      </c>
      <c r="C61" s="20" t="s">
        <v>64</v>
      </c>
      <c r="D61" s="23" t="s">
        <v>36</v>
      </c>
      <c r="E61" s="5"/>
      <c r="F61" s="5"/>
      <c r="G61" s="5"/>
      <c r="H61" s="5"/>
      <c r="I61" s="5"/>
      <c r="J61" s="5"/>
      <c r="K61" s="7">
        <v>57.8</v>
      </c>
      <c r="L61" s="7">
        <v>57.2</v>
      </c>
      <c r="M61" s="7">
        <v>57.2</v>
      </c>
      <c r="N61" s="7">
        <v>56.9</v>
      </c>
      <c r="O61" s="7">
        <v>56.6</v>
      </c>
      <c r="P61" s="7">
        <v>56.3</v>
      </c>
      <c r="Q61" s="7">
        <v>56</v>
      </c>
      <c r="R61" s="7">
        <v>55.9</v>
      </c>
      <c r="S61" s="7">
        <v>55.8</v>
      </c>
      <c r="T61" s="7">
        <v>55.7</v>
      </c>
    </row>
    <row r="62" spans="2:20" ht="31.35" customHeight="1" x14ac:dyDescent="0.25">
      <c r="B62" s="36">
        <f t="shared" si="3"/>
        <v>50</v>
      </c>
      <c r="C62" s="14" t="s">
        <v>31</v>
      </c>
      <c r="D62" s="23" t="s">
        <v>22</v>
      </c>
      <c r="E62" s="5"/>
      <c r="F62" s="5"/>
      <c r="G62" s="5"/>
      <c r="H62" s="5"/>
      <c r="I62" s="5"/>
      <c r="J62" s="5"/>
      <c r="K62" s="7">
        <v>1.3</v>
      </c>
      <c r="L62" s="7">
        <v>1.4</v>
      </c>
      <c r="M62" s="7">
        <v>1.5</v>
      </c>
      <c r="N62" s="7">
        <v>1.6</v>
      </c>
      <c r="O62" s="7">
        <v>1.7</v>
      </c>
      <c r="P62" s="7">
        <v>1.8</v>
      </c>
      <c r="Q62" s="7">
        <v>1.9</v>
      </c>
      <c r="R62" s="7">
        <v>2</v>
      </c>
      <c r="S62" s="7">
        <v>2.1</v>
      </c>
      <c r="T62" s="7">
        <v>2.2000000000000002</v>
      </c>
    </row>
    <row r="63" spans="2:20" ht="28.35" customHeight="1" x14ac:dyDescent="0.25">
      <c r="B63" s="36">
        <f t="shared" si="3"/>
        <v>51</v>
      </c>
      <c r="C63" s="14" t="s">
        <v>32</v>
      </c>
      <c r="D63" s="23" t="s">
        <v>22</v>
      </c>
      <c r="E63" s="5"/>
      <c r="F63" s="5"/>
      <c r="G63" s="5"/>
      <c r="H63" s="5"/>
      <c r="I63" s="5"/>
      <c r="J63" s="5"/>
      <c r="K63" s="7">
        <v>0.7</v>
      </c>
      <c r="L63" s="7">
        <v>1</v>
      </c>
      <c r="M63" s="7">
        <v>0.5</v>
      </c>
      <c r="N63" s="7">
        <v>0.6</v>
      </c>
      <c r="O63" s="7">
        <v>0.7</v>
      </c>
      <c r="P63" s="7">
        <v>0.8</v>
      </c>
      <c r="Q63" s="7">
        <v>0.9</v>
      </c>
      <c r="R63" s="7">
        <v>1</v>
      </c>
      <c r="S63" s="7">
        <v>1.1000000000000001</v>
      </c>
      <c r="T63" s="7">
        <v>1.2</v>
      </c>
    </row>
    <row r="64" spans="2:20" ht="21" customHeight="1" x14ac:dyDescent="0.25">
      <c r="B64" s="57" t="s">
        <v>72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3"/>
    </row>
    <row r="65" spans="2:20" ht="96" customHeight="1" x14ac:dyDescent="0.25">
      <c r="B65" s="36">
        <v>52</v>
      </c>
      <c r="C65" s="31" t="s">
        <v>65</v>
      </c>
      <c r="D65" s="23" t="s">
        <v>36</v>
      </c>
      <c r="E65" s="5"/>
      <c r="F65" s="5"/>
      <c r="G65" s="5"/>
      <c r="H65" s="5"/>
      <c r="I65" s="5"/>
      <c r="J65" s="5"/>
      <c r="K65" s="30">
        <v>9.8000000000000007</v>
      </c>
      <c r="L65" s="30">
        <v>7</v>
      </c>
      <c r="M65" s="30">
        <v>10.7</v>
      </c>
      <c r="N65" s="30">
        <v>10.8</v>
      </c>
      <c r="O65" s="30">
        <v>16.100000000000001</v>
      </c>
      <c r="P65" s="30">
        <v>16.399999999999999</v>
      </c>
      <c r="Q65" s="30">
        <v>17</v>
      </c>
      <c r="R65" s="30">
        <v>17.100000000000001</v>
      </c>
      <c r="S65" s="30">
        <v>17.2</v>
      </c>
      <c r="T65" s="30">
        <v>17.3</v>
      </c>
    </row>
    <row r="66" spans="2:20" ht="30" customHeight="1" x14ac:dyDescent="0.25">
      <c r="B66" s="36">
        <v>53</v>
      </c>
      <c r="C66" s="31" t="s">
        <v>99</v>
      </c>
      <c r="D66" s="23" t="s">
        <v>36</v>
      </c>
      <c r="E66" s="5"/>
      <c r="F66" s="5"/>
      <c r="G66" s="5"/>
      <c r="H66" s="5"/>
      <c r="I66" s="5"/>
      <c r="J66" s="5"/>
      <c r="K66" s="30">
        <v>19.7</v>
      </c>
      <c r="L66" s="30">
        <v>15.2</v>
      </c>
      <c r="M66" s="30">
        <v>18</v>
      </c>
      <c r="N66" s="30">
        <v>18</v>
      </c>
      <c r="O66" s="30">
        <v>18</v>
      </c>
      <c r="P66" s="30">
        <v>18</v>
      </c>
      <c r="Q66" s="30">
        <v>18</v>
      </c>
      <c r="R66" s="30">
        <v>18</v>
      </c>
      <c r="S66" s="30">
        <v>18</v>
      </c>
      <c r="T66" s="30">
        <v>18</v>
      </c>
    </row>
    <row r="67" spans="2:20" ht="42" customHeight="1" x14ac:dyDescent="0.25">
      <c r="B67" s="23">
        <v>54</v>
      </c>
      <c r="C67" s="19" t="s">
        <v>23</v>
      </c>
      <c r="D67" s="23" t="s">
        <v>36</v>
      </c>
      <c r="E67" s="4"/>
      <c r="F67" s="4"/>
      <c r="G67" s="4"/>
      <c r="H67" s="4"/>
      <c r="I67" s="4" t="s">
        <v>9</v>
      </c>
      <c r="J67" s="4"/>
      <c r="K67" s="9" t="s">
        <v>66</v>
      </c>
      <c r="L67" s="9">
        <v>59</v>
      </c>
      <c r="M67" s="9">
        <v>59</v>
      </c>
      <c r="N67" s="9">
        <v>59</v>
      </c>
      <c r="O67" s="9">
        <v>59</v>
      </c>
      <c r="P67" s="9">
        <v>59</v>
      </c>
      <c r="Q67" s="9">
        <v>60</v>
      </c>
      <c r="R67" s="9">
        <v>60</v>
      </c>
      <c r="S67" s="9">
        <v>60</v>
      </c>
      <c r="T67" s="9">
        <v>60</v>
      </c>
    </row>
    <row r="69" spans="2:20" x14ac:dyDescent="0.25">
      <c r="K69" s="12"/>
      <c r="L69" s="12"/>
      <c r="M69" s="12"/>
      <c r="N69" s="12"/>
      <c r="O69" s="12"/>
    </row>
  </sheetData>
  <mergeCells count="25">
    <mergeCell ref="B64:T64"/>
    <mergeCell ref="G8:G9"/>
    <mergeCell ref="H8:H9"/>
    <mergeCell ref="I8:I9"/>
    <mergeCell ref="J8:J9"/>
    <mergeCell ref="T8:T9"/>
    <mergeCell ref="N8:N9"/>
    <mergeCell ref="O8:O9"/>
    <mergeCell ref="P8:P9"/>
    <mergeCell ref="Q8:Q9"/>
    <mergeCell ref="R8:R9"/>
    <mergeCell ref="S8:S9"/>
    <mergeCell ref="B10:T10"/>
    <mergeCell ref="B8:B9"/>
    <mergeCell ref="C8:C9"/>
    <mergeCell ref="O3:T3"/>
    <mergeCell ref="O2:T2"/>
    <mergeCell ref="Q1:T1"/>
    <mergeCell ref="B6:T6"/>
    <mergeCell ref="B57:T57"/>
    <mergeCell ref="D8:D9"/>
    <mergeCell ref="E8:E9"/>
    <mergeCell ref="F8:F9"/>
    <mergeCell ref="B39:T39"/>
    <mergeCell ref="P4:T4"/>
  </mergeCells>
  <pageMargins left="0.31496062992125984" right="0.31496062992125984" top="0.35433070866141736" bottom="0.35433070866141736" header="0" footer="0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2024-06-27T09:23:35Z</dcterms:modified>
</cp:coreProperties>
</file>